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warner\Desktop\"/>
    </mc:Choice>
  </mc:AlternateContent>
  <bookViews>
    <workbookView xWindow="0" yWindow="0" windowWidth="28800" windowHeight="12420" tabRatio="503" activeTab="5"/>
  </bookViews>
  <sheets>
    <sheet name="Year 1" sheetId="54" r:id="rId1"/>
    <sheet name="Year 2" sheetId="55" r:id="rId2"/>
    <sheet name="Year 3" sheetId="56" r:id="rId3"/>
    <sheet name="Year 4" sheetId="59" r:id="rId4"/>
    <sheet name="Year 5" sheetId="60" r:id="rId5"/>
    <sheet name="Cumulative" sheetId="58" r:id="rId6"/>
  </sheets>
  <externalReferences>
    <externalReference r:id="rId7"/>
  </externalReferences>
  <definedNames>
    <definedName name="base" localSheetId="5">#REF!</definedName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>#REF!</definedName>
    <definedName name="col" localSheetId="5">#REF!</definedName>
    <definedName name="col" localSheetId="0">#REF!</definedName>
    <definedName name="col" localSheetId="1">#REF!</definedName>
    <definedName name="col" localSheetId="2">#REF!</definedName>
    <definedName name="col" localSheetId="3">#REF!</definedName>
    <definedName name="col" localSheetId="4">#REF!</definedName>
    <definedName name="col">#REF!</definedName>
    <definedName name="effort" localSheetId="5">#REF!</definedName>
    <definedName name="effort" localSheetId="0">#REF!</definedName>
    <definedName name="effort" localSheetId="1">#REF!</definedName>
    <definedName name="effort" localSheetId="2">#REF!</definedName>
    <definedName name="effort" localSheetId="3">#REF!</definedName>
    <definedName name="effort" localSheetId="4">#REF!</definedName>
    <definedName name="effort">#REF!</definedName>
    <definedName name="fy" localSheetId="5">#REF!</definedName>
    <definedName name="fy" localSheetId="0">#REF!</definedName>
    <definedName name="fy" localSheetId="1">#REF!</definedName>
    <definedName name="fy" localSheetId="2">#REF!</definedName>
    <definedName name="fy" localSheetId="3">#REF!</definedName>
    <definedName name="fy" localSheetId="4">#REF!</definedName>
    <definedName name="fy">#REF!</definedName>
    <definedName name="mnths" localSheetId="5">#REF!</definedName>
    <definedName name="mnths" localSheetId="0">#REF!</definedName>
    <definedName name="mnths" localSheetId="1">#REF!</definedName>
    <definedName name="mnths" localSheetId="2">#REF!</definedName>
    <definedName name="mnths" localSheetId="3">#REF!</definedName>
    <definedName name="mnths" localSheetId="4">#REF!</definedName>
    <definedName name="mnths">#REF!</definedName>
    <definedName name="PRSALARY" function="1" xlm="1">#N/A</definedName>
    <definedName name="sdate" localSheetId="5">#REF!</definedName>
    <definedName name="sdate" localSheetId="0">#REF!</definedName>
    <definedName name="sdate" localSheetId="1">#REF!</definedName>
    <definedName name="sdate" localSheetId="2">#REF!</definedName>
    <definedName name="sdate" localSheetId="3">#REF!</definedName>
    <definedName name="sdate" localSheetId="4">#REF!</definedName>
    <definedName name="sdate">#REF!</definedName>
  </definedNames>
  <calcPr calcId="152511"/>
</workbook>
</file>

<file path=xl/calcChain.xml><?xml version="1.0" encoding="utf-8"?>
<calcChain xmlns="http://schemas.openxmlformats.org/spreadsheetml/2006/main">
  <c r="AD19" i="58" l="1"/>
  <c r="Y19" i="58"/>
  <c r="T19" i="58"/>
  <c r="O19" i="58"/>
  <c r="J19" i="58"/>
  <c r="AD18" i="58"/>
  <c r="Y18" i="58"/>
  <c r="T18" i="58"/>
  <c r="O18" i="58"/>
  <c r="J18" i="58"/>
  <c r="AD17" i="58"/>
  <c r="Y17" i="58"/>
  <c r="O17" i="58"/>
  <c r="AD16" i="58"/>
  <c r="AD20" i="58" s="1"/>
  <c r="Y16" i="58"/>
  <c r="T16" i="58"/>
  <c r="O16" i="58"/>
  <c r="J16" i="58"/>
  <c r="AD15" i="58"/>
  <c r="Y15" i="58"/>
  <c r="T15" i="58"/>
  <c r="J15" i="58"/>
  <c r="AD14" i="58"/>
  <c r="Y14" i="58"/>
  <c r="T14" i="58"/>
  <c r="O14" i="58"/>
  <c r="AD13" i="58"/>
  <c r="Y13" i="58"/>
  <c r="T13" i="58"/>
  <c r="O13" i="58"/>
  <c r="AD12" i="58"/>
  <c r="Y12" i="58"/>
  <c r="T12" i="58"/>
  <c r="O12" i="58"/>
  <c r="AD11" i="58"/>
  <c r="Y11" i="58"/>
  <c r="T11" i="58"/>
  <c r="AI44" i="60"/>
  <c r="AI42" i="60"/>
  <c r="AI40" i="60"/>
  <c r="AI36" i="60"/>
  <c r="AI34" i="60"/>
  <c r="AI32" i="60"/>
  <c r="AD30" i="60"/>
  <c r="AI27" i="60" s="1"/>
  <c r="AD29" i="60"/>
  <c r="AD28" i="60"/>
  <c r="AG23" i="60"/>
  <c r="AF23" i="60"/>
  <c r="Z23" i="60"/>
  <c r="AE23" i="60" s="1"/>
  <c r="X23" i="60"/>
  <c r="AG22" i="60"/>
  <c r="AF22" i="60"/>
  <c r="Z22" i="60"/>
  <c r="AE22" i="60" s="1"/>
  <c r="X22" i="60"/>
  <c r="AG21" i="60"/>
  <c r="AF21" i="60"/>
  <c r="Z21" i="60"/>
  <c r="AE21" i="60" s="1"/>
  <c r="X21" i="60"/>
  <c r="AG17" i="60"/>
  <c r="AF17" i="60"/>
  <c r="Z17" i="60"/>
  <c r="AE17" i="60" s="1"/>
  <c r="X17" i="60"/>
  <c r="AG16" i="60"/>
  <c r="AF16" i="60"/>
  <c r="Z16" i="60"/>
  <c r="AE16" i="60" s="1"/>
  <c r="X16" i="60"/>
  <c r="AG15" i="60"/>
  <c r="AF15" i="60"/>
  <c r="Z15" i="60"/>
  <c r="AE15" i="60" s="1"/>
  <c r="X15" i="60"/>
  <c r="AG14" i="60"/>
  <c r="AF14" i="60"/>
  <c r="Z14" i="60"/>
  <c r="AE14" i="60" s="1"/>
  <c r="X14" i="60"/>
  <c r="AG13" i="60"/>
  <c r="AF13" i="60"/>
  <c r="Z13" i="60"/>
  <c r="AE13" i="60" s="1"/>
  <c r="X13" i="60"/>
  <c r="AG12" i="60"/>
  <c r="AF12" i="60"/>
  <c r="Z12" i="60"/>
  <c r="AE12" i="60" s="1"/>
  <c r="X12" i="60"/>
  <c r="AG11" i="60"/>
  <c r="AF11" i="60"/>
  <c r="Z11" i="60"/>
  <c r="AE11" i="60" s="1"/>
  <c r="X11" i="60"/>
  <c r="AG10" i="60"/>
  <c r="AF10" i="60"/>
  <c r="Z10" i="60"/>
  <c r="AA24" i="60" s="1"/>
  <c r="X10" i="60"/>
  <c r="AI44" i="59"/>
  <c r="AI42" i="59"/>
  <c r="AI40" i="59"/>
  <c r="AI36" i="59"/>
  <c r="AI34" i="59"/>
  <c r="AI32" i="59"/>
  <c r="AD30" i="59"/>
  <c r="AI27" i="59" s="1"/>
  <c r="AD29" i="59"/>
  <c r="AD28" i="59"/>
  <c r="AG23" i="59"/>
  <c r="AF23" i="59"/>
  <c r="Z23" i="59"/>
  <c r="AE23" i="59" s="1"/>
  <c r="X23" i="59"/>
  <c r="AG22" i="59"/>
  <c r="AF22" i="59"/>
  <c r="Z22" i="59"/>
  <c r="AE22" i="59" s="1"/>
  <c r="X22" i="59"/>
  <c r="AG21" i="59"/>
  <c r="AF21" i="59"/>
  <c r="Z21" i="59"/>
  <c r="AE21" i="59" s="1"/>
  <c r="X21" i="59"/>
  <c r="AG17" i="59"/>
  <c r="AF17" i="59"/>
  <c r="Z17" i="59"/>
  <c r="AE17" i="59" s="1"/>
  <c r="X17" i="59"/>
  <c r="AG16" i="59"/>
  <c r="AF16" i="59"/>
  <c r="Z16" i="59"/>
  <c r="AE16" i="59" s="1"/>
  <c r="X16" i="59"/>
  <c r="AG15" i="59"/>
  <c r="AF15" i="59"/>
  <c r="Z15" i="59"/>
  <c r="AE15" i="59" s="1"/>
  <c r="X15" i="59"/>
  <c r="AG14" i="59"/>
  <c r="AF14" i="59"/>
  <c r="Z14" i="59"/>
  <c r="AE14" i="59" s="1"/>
  <c r="X14" i="59"/>
  <c r="AG13" i="59"/>
  <c r="AF13" i="59"/>
  <c r="Z13" i="59"/>
  <c r="AE13" i="59" s="1"/>
  <c r="X13" i="59"/>
  <c r="AG12" i="59"/>
  <c r="AF12" i="59"/>
  <c r="Z12" i="59"/>
  <c r="AE12" i="59" s="1"/>
  <c r="X12" i="59"/>
  <c r="AG11" i="59"/>
  <c r="AF11" i="59"/>
  <c r="Z11" i="59"/>
  <c r="AE11" i="59" s="1"/>
  <c r="X11" i="59"/>
  <c r="AG10" i="59"/>
  <c r="AF10" i="59"/>
  <c r="Z10" i="59"/>
  <c r="AA24" i="59" s="1"/>
  <c r="X10" i="59"/>
  <c r="AG7" i="58"/>
  <c r="Y5" i="58"/>
  <c r="N5" i="58"/>
  <c r="AI19" i="58" l="1"/>
  <c r="AI18" i="58"/>
  <c r="AI16" i="58"/>
  <c r="Y20" i="58"/>
  <c r="AH12" i="60"/>
  <c r="AH14" i="60"/>
  <c r="AH16" i="60"/>
  <c r="AH21" i="60"/>
  <c r="AH23" i="60"/>
  <c r="AE10" i="60"/>
  <c r="AH11" i="60"/>
  <c r="AH13" i="60"/>
  <c r="AH15" i="60"/>
  <c r="AH17" i="60"/>
  <c r="AH22" i="60"/>
  <c r="AH10" i="59"/>
  <c r="AH12" i="59"/>
  <c r="AH14" i="59"/>
  <c r="AH16" i="59"/>
  <c r="AH21" i="59"/>
  <c r="AH23" i="59"/>
  <c r="AE10" i="59"/>
  <c r="AH11" i="59"/>
  <c r="AH13" i="59"/>
  <c r="AH15" i="59"/>
  <c r="AH17" i="59"/>
  <c r="AH22" i="59"/>
  <c r="AF24" i="60" l="1"/>
  <c r="AD24" i="60"/>
  <c r="AH10" i="60"/>
  <c r="AI24" i="60" s="1"/>
  <c r="AI48" i="60" s="1"/>
  <c r="AI24" i="59"/>
  <c r="AI48" i="59" s="1"/>
  <c r="AF24" i="59"/>
  <c r="AD24" i="59"/>
  <c r="AI44" i="56" l="1"/>
  <c r="AI42" i="56"/>
  <c r="AI40" i="56"/>
  <c r="T17" i="58" s="1"/>
  <c r="T20" i="58" s="1"/>
  <c r="AI36" i="56"/>
  <c r="AI34" i="56"/>
  <c r="AI32" i="56"/>
  <c r="AD30" i="56"/>
  <c r="AI27" i="56" s="1"/>
  <c r="AD29" i="56"/>
  <c r="AD28" i="56"/>
  <c r="AG23" i="56"/>
  <c r="AF23" i="56"/>
  <c r="Z23" i="56"/>
  <c r="AE23" i="56" s="1"/>
  <c r="X23" i="56"/>
  <c r="AG22" i="56"/>
  <c r="AF22" i="56"/>
  <c r="Z22" i="56"/>
  <c r="AE22" i="56" s="1"/>
  <c r="X22" i="56"/>
  <c r="AG21" i="56"/>
  <c r="AF21" i="56"/>
  <c r="Z21" i="56"/>
  <c r="AE21" i="56" s="1"/>
  <c r="X21" i="56"/>
  <c r="AG17" i="56"/>
  <c r="AF17" i="56"/>
  <c r="Z17" i="56"/>
  <c r="AE17" i="56" s="1"/>
  <c r="X17" i="56"/>
  <c r="AG16" i="56"/>
  <c r="AF16" i="56"/>
  <c r="Z16" i="56"/>
  <c r="AE16" i="56" s="1"/>
  <c r="X16" i="56"/>
  <c r="AG15" i="56"/>
  <c r="AF15" i="56"/>
  <c r="Z15" i="56"/>
  <c r="AE15" i="56" s="1"/>
  <c r="X15" i="56"/>
  <c r="AG14" i="56"/>
  <c r="AF14" i="56"/>
  <c r="Z14" i="56"/>
  <c r="AE14" i="56" s="1"/>
  <c r="X14" i="56"/>
  <c r="AG13" i="56"/>
  <c r="AF13" i="56"/>
  <c r="Z13" i="56"/>
  <c r="AE13" i="56" s="1"/>
  <c r="X13" i="56"/>
  <c r="AG12" i="56"/>
  <c r="AF12" i="56"/>
  <c r="Z12" i="56"/>
  <c r="AE12" i="56" s="1"/>
  <c r="X12" i="56"/>
  <c r="AG11" i="56"/>
  <c r="AF11" i="56"/>
  <c r="Z11" i="56"/>
  <c r="AE11" i="56" s="1"/>
  <c r="X11" i="56"/>
  <c r="AG10" i="56"/>
  <c r="AF10" i="56"/>
  <c r="Z10" i="56"/>
  <c r="AA24" i="56" s="1"/>
  <c r="X10" i="56"/>
  <c r="AI44" i="55"/>
  <c r="AI42" i="55"/>
  <c r="AI40" i="55"/>
  <c r="AI36" i="55"/>
  <c r="AI34" i="55"/>
  <c r="O15" i="58" s="1"/>
  <c r="AI15" i="58" s="1"/>
  <c r="AI32" i="55"/>
  <c r="AD30" i="55"/>
  <c r="AD29" i="55"/>
  <c r="AI27" i="55" s="1"/>
  <c r="AD28" i="55"/>
  <c r="AG23" i="55"/>
  <c r="AF23" i="55"/>
  <c r="Z23" i="55"/>
  <c r="AE23" i="55" s="1"/>
  <c r="X23" i="55"/>
  <c r="AG22" i="55"/>
  <c r="AF22" i="55"/>
  <c r="AE22" i="55"/>
  <c r="Z22" i="55"/>
  <c r="AH22" i="55" s="1"/>
  <c r="X22" i="55"/>
  <c r="AG21" i="55"/>
  <c r="AF21" i="55"/>
  <c r="Z21" i="55"/>
  <c r="AE21" i="55" s="1"/>
  <c r="X21" i="55"/>
  <c r="AG17" i="55"/>
  <c r="AF17" i="55"/>
  <c r="AE17" i="55"/>
  <c r="Z17" i="55"/>
  <c r="AH17" i="55" s="1"/>
  <c r="X17" i="55"/>
  <c r="AG16" i="55"/>
  <c r="AF16" i="55"/>
  <c r="Z16" i="55"/>
  <c r="AE16" i="55" s="1"/>
  <c r="X16" i="55"/>
  <c r="AG15" i="55"/>
  <c r="AF15" i="55"/>
  <c r="AE15" i="55"/>
  <c r="Z15" i="55"/>
  <c r="AH15" i="55" s="1"/>
  <c r="X15" i="55"/>
  <c r="AG14" i="55"/>
  <c r="AF14" i="55"/>
  <c r="Z14" i="55"/>
  <c r="AE14" i="55" s="1"/>
  <c r="X14" i="55"/>
  <c r="AG13" i="55"/>
  <c r="AF13" i="55"/>
  <c r="AE13" i="55"/>
  <c r="Z13" i="55"/>
  <c r="AH13" i="55" s="1"/>
  <c r="X13" i="55"/>
  <c r="AG12" i="55"/>
  <c r="AF12" i="55"/>
  <c r="Z12" i="55"/>
  <c r="AE12" i="55" s="1"/>
  <c r="X12" i="55"/>
  <c r="AG11" i="55"/>
  <c r="AF11" i="55"/>
  <c r="AE11" i="55"/>
  <c r="Z11" i="55"/>
  <c r="AH11" i="55" s="1"/>
  <c r="X11" i="55"/>
  <c r="AG10" i="55"/>
  <c r="AF10" i="55"/>
  <c r="Z10" i="55"/>
  <c r="AA24" i="55" s="1"/>
  <c r="O11" i="58" s="1"/>
  <c r="X10" i="55"/>
  <c r="O20" i="58" l="1"/>
  <c r="AH12" i="56"/>
  <c r="AH14" i="56"/>
  <c r="AH16" i="56"/>
  <c r="AH21" i="56"/>
  <c r="AH23" i="56"/>
  <c r="AE10" i="56"/>
  <c r="AH11" i="56"/>
  <c r="AH13" i="56"/>
  <c r="AH15" i="56"/>
  <c r="AH17" i="56"/>
  <c r="AH22" i="56"/>
  <c r="AH12" i="55"/>
  <c r="AH14" i="55"/>
  <c r="AH16" i="55"/>
  <c r="AH21" i="55"/>
  <c r="AH23" i="55"/>
  <c r="AE10" i="55"/>
  <c r="AH10" i="55" s="1"/>
  <c r="AI27" i="54"/>
  <c r="J13" i="58" s="1"/>
  <c r="AI13" i="58" s="1"/>
  <c r="AI44" i="54"/>
  <c r="AI42" i="54"/>
  <c r="AI40" i="54"/>
  <c r="J17" i="58" s="1"/>
  <c r="AI17" i="58" s="1"/>
  <c r="AI36" i="54"/>
  <c r="AI34" i="54"/>
  <c r="AI32" i="54"/>
  <c r="J14" i="58" s="1"/>
  <c r="AI14" i="58" s="1"/>
  <c r="AH23" i="54"/>
  <c r="AH22" i="54"/>
  <c r="AH17" i="54"/>
  <c r="AH16" i="54"/>
  <c r="AH15" i="54"/>
  <c r="AH14" i="54"/>
  <c r="AH13" i="54"/>
  <c r="AH12" i="54"/>
  <c r="AH11" i="54"/>
  <c r="AH10" i="54"/>
  <c r="AF24" i="56" l="1"/>
  <c r="AD24" i="56"/>
  <c r="AH10" i="56"/>
  <c r="AI24" i="56" s="1"/>
  <c r="AI48" i="56" s="1"/>
  <c r="AI24" i="55"/>
  <c r="AI48" i="55" s="1"/>
  <c r="AD24" i="55"/>
  <c r="AF24" i="55"/>
  <c r="AD30" i="54"/>
  <c r="AD29" i="54"/>
  <c r="AD28" i="54"/>
  <c r="AG23" i="54"/>
  <c r="AF23" i="54"/>
  <c r="Z23" i="54"/>
  <c r="AE23" i="54" s="1"/>
  <c r="X23" i="54"/>
  <c r="AG22" i="54"/>
  <c r="AF22" i="54"/>
  <c r="AE22" i="54"/>
  <c r="Z22" i="54"/>
  <c r="X22" i="54"/>
  <c r="AG21" i="54"/>
  <c r="AF21" i="54"/>
  <c r="AE21" i="54"/>
  <c r="AH21" i="54" s="1"/>
  <c r="X21" i="54"/>
  <c r="AG17" i="54"/>
  <c r="AF17" i="54"/>
  <c r="AE17" i="54"/>
  <c r="Z17" i="54"/>
  <c r="X17" i="54"/>
  <c r="AG16" i="54"/>
  <c r="AF16" i="54"/>
  <c r="Z16" i="54"/>
  <c r="AE16" i="54" s="1"/>
  <c r="X16" i="54"/>
  <c r="AG15" i="54"/>
  <c r="AF15" i="54"/>
  <c r="AE15" i="54"/>
  <c r="Z15" i="54"/>
  <c r="X15" i="54"/>
  <c r="AG14" i="54"/>
  <c r="AF14" i="54"/>
  <c r="Z14" i="54"/>
  <c r="AE14" i="54" s="1"/>
  <c r="X14" i="54"/>
  <c r="AG13" i="54"/>
  <c r="AF13" i="54"/>
  <c r="AE13" i="54"/>
  <c r="Z13" i="54"/>
  <c r="X13" i="54"/>
  <c r="AG12" i="54"/>
  <c r="AF12" i="54"/>
  <c r="Z12" i="54"/>
  <c r="AE12" i="54" s="1"/>
  <c r="X12" i="54"/>
  <c r="AG11" i="54"/>
  <c r="AF11" i="54"/>
  <c r="AE11" i="54"/>
  <c r="Z11" i="54"/>
  <c r="X11" i="54"/>
  <c r="AG10" i="54"/>
  <c r="AF10" i="54"/>
  <c r="Z10" i="54"/>
  <c r="AA24" i="54" s="1"/>
  <c r="J11" i="58" s="1"/>
  <c r="AI11" i="58" s="1"/>
  <c r="X10" i="54"/>
  <c r="AE10" i="54" l="1"/>
  <c r="AI24" i="54" l="1"/>
  <c r="AI48" i="54" s="1"/>
  <c r="AD24" i="54"/>
  <c r="J12" i="58" s="1"/>
  <c r="AF24" i="54"/>
  <c r="J20" i="58" l="1"/>
  <c r="AI12" i="58"/>
  <c r="AI20" i="58" s="1"/>
</calcChain>
</file>

<file path=xl/sharedStrings.xml><?xml version="1.0" encoding="utf-8"?>
<sst xmlns="http://schemas.openxmlformats.org/spreadsheetml/2006/main" count="399" uniqueCount="58">
  <si>
    <t>University of California San Diego</t>
  </si>
  <si>
    <t xml:space="preserve"> Year </t>
  </si>
  <si>
    <t>of</t>
  </si>
  <si>
    <t>Name</t>
  </si>
  <si>
    <t>Payroll Title</t>
  </si>
  <si>
    <t>Monthly Salary</t>
  </si>
  <si>
    <t># of Months</t>
  </si>
  <si>
    <t>% Effort</t>
  </si>
  <si>
    <t>Person Months</t>
  </si>
  <si>
    <t>Tuition Remission:</t>
  </si>
  <si>
    <t># of GSR's:</t>
  </si>
  <si>
    <t>x</t>
  </si>
  <si>
    <t>=</t>
  </si>
  <si>
    <t>%</t>
  </si>
  <si>
    <t>Equipment</t>
  </si>
  <si>
    <t>Travel</t>
  </si>
  <si>
    <t>Other Expenses</t>
  </si>
  <si>
    <t>Requested
Salary</t>
  </si>
  <si>
    <t xml:space="preserve">Total </t>
  </si>
  <si>
    <r>
      <t># of</t>
    </r>
    <r>
      <rPr>
        <sz val="10"/>
        <rFont val="Arial"/>
        <family val="2"/>
      </rPr>
      <t xml:space="preserve"> 
</t>
    </r>
    <r>
      <rPr>
        <sz val="7"/>
        <rFont val="Arial"/>
        <family val="2"/>
      </rPr>
      <t>Months</t>
    </r>
  </si>
  <si>
    <t>From</t>
  </si>
  <si>
    <t>Budget Period:</t>
  </si>
  <si>
    <t>Through</t>
  </si>
  <si>
    <r>
      <t>Supplies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and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Materials</t>
    </r>
  </si>
  <si>
    <t>x   Tuition Remission Rate:</t>
  </si>
  <si>
    <t>Amount</t>
  </si>
  <si>
    <t>$</t>
  </si>
  <si>
    <t>UCSD PROPOSAL BUDGET FORM</t>
  </si>
  <si>
    <t># of</t>
  </si>
  <si>
    <t>List Graduate Student Researchers (GSRs) Salary and Fringe Benefits</t>
  </si>
  <si>
    <t>List Personnel Salary and Fringe Benefits</t>
  </si>
  <si>
    <r>
      <t xml:space="preserve">The </t>
    </r>
    <r>
      <rPr>
        <sz val="8.5"/>
        <color indexed="10"/>
        <rFont val="Arial"/>
        <family val="2"/>
      </rPr>
      <t>"Totals"</t>
    </r>
    <r>
      <rPr>
        <sz val="8.5"/>
        <rFont val="Arial"/>
        <family val="2"/>
      </rPr>
      <t xml:space="preserve"> above also include Salary and </t>
    </r>
  </si>
  <si>
    <t>Fringe Benefit amounts from the next page.</t>
  </si>
  <si>
    <t>Subaward(s)</t>
  </si>
  <si>
    <t xml:space="preserve">Consultant(s) </t>
  </si>
  <si>
    <t xml:space="preserve">           UCSD#</t>
  </si>
  <si>
    <t>Fringe Benefit Rate % and Tuition Remission Calculation:</t>
  </si>
  <si>
    <r>
      <t>*</t>
    </r>
    <r>
      <rPr>
        <sz val="8"/>
        <rFont val="Arial"/>
        <family val="2"/>
      </rPr>
      <t xml:space="preserve"> Fringe Benefits</t>
    </r>
  </si>
  <si>
    <r>
      <t>*</t>
    </r>
    <r>
      <rPr>
        <sz val="9"/>
        <rFont val="Arial"/>
        <family val="2"/>
      </rPr>
      <t xml:space="preserve"> Enter the appropriate </t>
    </r>
    <r>
      <rPr>
        <b/>
        <sz val="9"/>
        <rFont val="Arial"/>
        <family val="2"/>
      </rPr>
      <t>Fringe Benefit Rate %</t>
    </r>
    <r>
      <rPr>
        <sz val="9"/>
        <rFont val="Arial"/>
        <family val="2"/>
      </rPr>
      <t>. For example: 17.0% enter 17 in the box.</t>
    </r>
  </si>
  <si>
    <t>The budget form will calculate the Fringe Benefit Amount and the Total automatically.</t>
  </si>
  <si>
    <t xml:space="preserve">Total Costs  </t>
  </si>
  <si>
    <t>University of California - San Diego</t>
  </si>
  <si>
    <t>Cumulative Budget</t>
  </si>
  <si>
    <t>Cumulative Budget Period:</t>
  </si>
  <si>
    <t>UCSD#</t>
  </si>
  <si>
    <t>Year 1</t>
  </si>
  <si>
    <t>Year 2</t>
  </si>
  <si>
    <t>Year 3</t>
  </si>
  <si>
    <t>Year 4</t>
  </si>
  <si>
    <t>Year 5</t>
  </si>
  <si>
    <t>Cumulative</t>
  </si>
  <si>
    <t>Salaries</t>
  </si>
  <si>
    <r>
      <t>Fringe Benefits</t>
    </r>
    <r>
      <rPr>
        <b/>
        <sz val="8"/>
        <rFont val="Arial"/>
        <family val="2"/>
      </rPr>
      <t xml:space="preserve"> </t>
    </r>
  </si>
  <si>
    <t>Tuition Remission</t>
  </si>
  <si>
    <t>Consultant(s)</t>
  </si>
  <si>
    <t>Supplies and Materials</t>
  </si>
  <si>
    <t>Total Costs Requested</t>
  </si>
  <si>
    <t>Office of Contract and Grant Administration - 05/2017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</si>
</sst>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mm/dd/yy;@"/>
    <numFmt numFmtId="168" formatCode="#,##0.0_);\(#,##0.0\)"/>
    <numFmt numFmtId="169" formatCode="#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lightUp">
        <fgColor indexed="22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6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Fill="1" applyBorder="1"/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165" fontId="6" fillId="0" borderId="9" xfId="2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10" fillId="0" borderId="0" xfId="0" applyFont="1" applyFill="1" applyProtection="1"/>
    <xf numFmtId="37" fontId="12" fillId="0" borderId="9" xfId="2" applyNumberFormat="1" applyFont="1" applyFill="1" applyBorder="1" applyAlignment="1" applyProtection="1">
      <alignment horizontal="center" vertical="center"/>
    </xf>
    <xf numFmtId="37" fontId="12" fillId="0" borderId="5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17" fillId="0" borderId="0" xfId="0" applyFont="1" applyFill="1" applyAlignment="1">
      <alignment horizontal="right"/>
    </xf>
    <xf numFmtId="167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16" xfId="0" applyFont="1" applyFill="1" applyBorder="1" applyAlignment="1" applyProtection="1">
      <alignment wrapText="1"/>
    </xf>
    <xf numFmtId="0" fontId="13" fillId="0" borderId="4" xfId="0" applyFont="1" applyFill="1" applyBorder="1" applyAlignment="1" applyProtection="1"/>
    <xf numFmtId="0" fontId="7" fillId="0" borderId="4" xfId="0" applyFont="1" applyFill="1" applyBorder="1" applyAlignment="1" applyProtection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 applyProtection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165" fontId="6" fillId="0" borderId="0" xfId="2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37" fontId="7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37" fontId="7" fillId="0" borderId="0" xfId="2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7" fillId="0" borderId="0" xfId="1" applyNumberFormat="1" applyFont="1" applyFill="1" applyBorder="1" applyAlignment="1">
      <alignment horizontal="center" vertical="center" wrapText="1"/>
    </xf>
    <xf numFmtId="37" fontId="7" fillId="0" borderId="0" xfId="2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9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9" fontId="13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shrinkToFit="1"/>
      <protection locked="0"/>
    </xf>
    <xf numFmtId="37" fontId="7" fillId="0" borderId="0" xfId="0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 vertical="center"/>
    </xf>
    <xf numFmtId="37" fontId="5" fillId="0" borderId="0" xfId="2" applyNumberFormat="1" applyFont="1" applyFill="1" applyBorder="1" applyAlignment="1" applyProtection="1">
      <alignment horizontal="right" vertical="center" shrinkToFit="1"/>
    </xf>
    <xf numFmtId="37" fontId="7" fillId="0" borderId="0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164" fontId="7" fillId="0" borderId="36" xfId="1" applyNumberFormat="1" applyFont="1" applyFill="1" applyBorder="1" applyAlignment="1" applyProtection="1">
      <alignment horizontal="center"/>
      <protection locked="0"/>
    </xf>
    <xf numFmtId="164" fontId="7" fillId="0" borderId="37" xfId="1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37" fontId="2" fillId="0" borderId="54" xfId="0" applyNumberFormat="1" applyFont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right" vertical="center"/>
    </xf>
    <xf numFmtId="0" fontId="2" fillId="0" borderId="55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37" fontId="3" fillId="0" borderId="0" xfId="1" applyNumberFormat="1" applyFont="1" applyFill="1" applyBorder="1" applyAlignment="1" applyProtection="1">
      <alignment horizontal="right" shrinkToFit="1"/>
    </xf>
    <xf numFmtId="164" fontId="3" fillId="0" borderId="0" xfId="1" applyNumberFormat="1" applyFont="1" applyFill="1" applyBorder="1" applyAlignment="1" applyProtection="1">
      <alignment horizontal="center" vertical="center"/>
    </xf>
    <xf numFmtId="165" fontId="3" fillId="0" borderId="34" xfId="2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horizontal="right" vertical="center"/>
    </xf>
    <xf numFmtId="37" fontId="7" fillId="0" borderId="16" xfId="0" applyNumberFormat="1" applyFont="1" applyBorder="1" applyAlignment="1">
      <alignment horizontal="right" vertical="center"/>
    </xf>
    <xf numFmtId="37" fontId="7" fillId="0" borderId="6" xfId="0" applyNumberFormat="1" applyFont="1" applyBorder="1" applyAlignment="1">
      <alignment horizontal="right" vertical="center"/>
    </xf>
    <xf numFmtId="37" fontId="7" fillId="0" borderId="7" xfId="0" applyNumberFormat="1" applyFont="1" applyBorder="1" applyAlignment="1">
      <alignment horizontal="right" vertical="center"/>
    </xf>
    <xf numFmtId="0" fontId="7" fillId="0" borderId="41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164" fontId="7" fillId="0" borderId="27" xfId="1" applyNumberFormat="1" applyFont="1" applyFill="1" applyBorder="1" applyAlignment="1" applyProtection="1">
      <alignment horizontal="center"/>
      <protection locked="0"/>
    </xf>
    <xf numFmtId="164" fontId="7" fillId="0" borderId="44" xfId="1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37" fontId="7" fillId="0" borderId="32" xfId="2" applyNumberFormat="1" applyFont="1" applyFill="1" applyBorder="1" applyAlignment="1" applyProtection="1">
      <alignment horizontal="right" vertical="center"/>
    </xf>
    <xf numFmtId="37" fontId="7" fillId="0" borderId="33" xfId="2" applyNumberFormat="1" applyFont="1" applyFill="1" applyBorder="1" applyAlignment="1" applyProtection="1">
      <alignment horizontal="right" vertical="center"/>
    </xf>
    <xf numFmtId="37" fontId="7" fillId="0" borderId="8" xfId="2" applyNumberFormat="1" applyFont="1" applyFill="1" applyBorder="1" applyAlignment="1" applyProtection="1">
      <alignment horizontal="right" vertical="center"/>
    </xf>
    <xf numFmtId="37" fontId="7" fillId="0" borderId="31" xfId="2" applyNumberFormat="1" applyFont="1" applyFill="1" applyBorder="1" applyAlignment="1" applyProtection="1">
      <alignment horizontal="right" vertical="center"/>
    </xf>
    <xf numFmtId="165" fontId="3" fillId="0" borderId="13" xfId="2" applyNumberFormat="1" applyFont="1" applyFill="1" applyBorder="1" applyAlignment="1">
      <alignment horizontal="center" vertical="center"/>
    </xf>
    <xf numFmtId="37" fontId="7" fillId="0" borderId="0" xfId="2" applyNumberFormat="1" applyFont="1" applyFill="1" applyBorder="1" applyAlignment="1" applyProtection="1">
      <alignment horizontal="right" vertic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164" fontId="7" fillId="0" borderId="38" xfId="1" applyNumberFormat="1" applyFont="1" applyFill="1" applyBorder="1" applyAlignment="1" applyProtection="1">
      <alignment horizontal="center"/>
      <protection locked="0"/>
    </xf>
    <xf numFmtId="164" fontId="7" fillId="0" borderId="39" xfId="1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43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164" fontId="7" fillId="0" borderId="20" xfId="1" applyNumberFormat="1" applyFont="1" applyFill="1" applyBorder="1" applyAlignment="1" applyProtection="1">
      <alignment horizontal="center"/>
      <protection locked="0"/>
    </xf>
    <xf numFmtId="164" fontId="7" fillId="0" borderId="21" xfId="1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37" fontId="7" fillId="0" borderId="8" xfId="0" applyNumberFormat="1" applyFont="1" applyBorder="1" applyAlignment="1">
      <alignment horizontal="right" vertical="center"/>
    </xf>
    <xf numFmtId="37" fontId="7" fillId="0" borderId="31" xfId="0" applyNumberFormat="1" applyFont="1" applyBorder="1" applyAlignment="1">
      <alignment horizontal="right" vertical="center"/>
    </xf>
    <xf numFmtId="37" fontId="7" fillId="0" borderId="32" xfId="2" applyNumberFormat="1" applyFont="1" applyFill="1" applyBorder="1" applyAlignment="1">
      <alignment horizontal="right" vertical="center"/>
    </xf>
    <xf numFmtId="37" fontId="7" fillId="0" borderId="33" xfId="2" applyNumberFormat="1" applyFont="1" applyFill="1" applyBorder="1" applyAlignment="1">
      <alignment horizontal="right" vertical="center"/>
    </xf>
    <xf numFmtId="37" fontId="7" fillId="0" borderId="8" xfId="2" applyNumberFormat="1" applyFont="1" applyFill="1" applyBorder="1" applyAlignment="1">
      <alignment horizontal="right" vertical="center"/>
    </xf>
    <xf numFmtId="37" fontId="7" fillId="0" borderId="31" xfId="2" applyNumberFormat="1" applyFont="1" applyFill="1" applyBorder="1" applyAlignment="1">
      <alignment horizontal="right" vertical="center"/>
    </xf>
    <xf numFmtId="165" fontId="3" fillId="0" borderId="3" xfId="2" applyNumberFormat="1" applyFont="1" applyFill="1" applyBorder="1" applyAlignment="1">
      <alignment horizontal="center" vertical="center"/>
    </xf>
    <xf numFmtId="37" fontId="7" fillId="0" borderId="1" xfId="2" applyNumberFormat="1" applyFont="1" applyFill="1" applyBorder="1" applyAlignment="1">
      <alignment horizontal="right" vertical="center"/>
    </xf>
    <xf numFmtId="37" fontId="7" fillId="0" borderId="2" xfId="2" applyNumberFormat="1" applyFont="1" applyFill="1" applyBorder="1" applyAlignment="1">
      <alignment horizontal="right" vertical="center"/>
    </xf>
    <xf numFmtId="164" fontId="7" fillId="0" borderId="8" xfId="1" applyNumberFormat="1" applyFont="1" applyFill="1" applyBorder="1" applyAlignment="1" applyProtection="1">
      <alignment horizontal="center"/>
      <protection locked="0"/>
    </xf>
    <xf numFmtId="37" fontId="7" fillId="0" borderId="8" xfId="1" applyNumberFormat="1" applyFont="1" applyFill="1" applyBorder="1" applyAlignment="1" applyProtection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1" fontId="7" fillId="0" borderId="38" xfId="2" applyNumberFormat="1" applyFont="1" applyFill="1" applyBorder="1" applyAlignment="1" applyProtection="1">
      <alignment horizontal="center"/>
      <protection locked="0"/>
    </xf>
    <xf numFmtId="41" fontId="7" fillId="0" borderId="39" xfId="2" applyNumberFormat="1" applyFont="1" applyFill="1" applyBorder="1" applyAlignment="1" applyProtection="1">
      <alignment horizontal="center"/>
      <protection locked="0"/>
    </xf>
    <xf numFmtId="41" fontId="7" fillId="0" borderId="38" xfId="1" applyNumberFormat="1" applyFont="1" applyFill="1" applyBorder="1" applyAlignment="1" applyProtection="1">
      <alignment horizontal="center" shrinkToFit="1"/>
      <protection locked="0"/>
    </xf>
    <xf numFmtId="41" fontId="7" fillId="0" borderId="39" xfId="1" applyNumberFormat="1" applyFont="1" applyFill="1" applyBorder="1" applyAlignment="1" applyProtection="1">
      <alignment horizontal="center" shrinkToFit="1"/>
      <protection locked="0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37" fontId="7" fillId="0" borderId="3" xfId="2" applyNumberFormat="1" applyFont="1" applyFill="1" applyBorder="1" applyAlignment="1">
      <alignment horizontal="center" vertical="center"/>
    </xf>
    <xf numFmtId="37" fontId="7" fillId="0" borderId="4" xfId="2" applyNumberFormat="1" applyFont="1" applyFill="1" applyBorder="1" applyAlignment="1">
      <alignment horizontal="center" vertical="center"/>
    </xf>
    <xf numFmtId="37" fontId="7" fillId="0" borderId="5" xfId="2" applyNumberFormat="1" applyFont="1" applyFill="1" applyBorder="1" applyAlignment="1">
      <alignment horizontal="center" vertical="center"/>
    </xf>
    <xf numFmtId="37" fontId="7" fillId="0" borderId="16" xfId="2" applyNumberFormat="1" applyFont="1" applyFill="1" applyBorder="1" applyAlignment="1">
      <alignment horizontal="right" vertical="center"/>
    </xf>
    <xf numFmtId="37" fontId="7" fillId="0" borderId="6" xfId="2" applyNumberFormat="1" applyFont="1" applyFill="1" applyBorder="1" applyAlignment="1">
      <alignment horizontal="right" vertical="center"/>
    </xf>
    <xf numFmtId="37" fontId="7" fillId="0" borderId="7" xfId="2" applyNumberFormat="1" applyFont="1" applyFill="1" applyBorder="1" applyAlignment="1">
      <alignment horizontal="right" vertical="center"/>
    </xf>
    <xf numFmtId="37" fontId="7" fillId="0" borderId="17" xfId="2" applyNumberFormat="1" applyFont="1" applyFill="1" applyBorder="1" applyAlignment="1">
      <alignment horizontal="right" vertical="center"/>
    </xf>
    <xf numFmtId="37" fontId="7" fillId="0" borderId="18" xfId="2" applyNumberFormat="1" applyFont="1" applyFill="1" applyBorder="1" applyAlignment="1">
      <alignment horizontal="right" vertical="center"/>
    </xf>
    <xf numFmtId="37" fontId="7" fillId="0" borderId="19" xfId="2" applyNumberFormat="1" applyFont="1" applyFill="1" applyBorder="1" applyAlignment="1">
      <alignment horizontal="right" vertical="center"/>
    </xf>
    <xf numFmtId="37" fontId="2" fillId="0" borderId="54" xfId="1" applyNumberFormat="1" applyFont="1" applyFill="1" applyBorder="1" applyAlignment="1" applyProtection="1">
      <alignment horizontal="center" vertical="center" shrinkToFit="1"/>
    </xf>
    <xf numFmtId="37" fontId="2" fillId="0" borderId="55" xfId="1" applyNumberFormat="1" applyFont="1" applyFill="1" applyBorder="1" applyAlignment="1" applyProtection="1">
      <alignment horizontal="center" vertical="center" shrinkToFit="1"/>
    </xf>
    <xf numFmtId="37" fontId="2" fillId="0" borderId="54" xfId="2" applyNumberFormat="1" applyFont="1" applyFill="1" applyBorder="1" applyAlignment="1" applyProtection="1">
      <alignment horizontal="right" vertical="center"/>
    </xf>
    <xf numFmtId="37" fontId="2" fillId="0" borderId="55" xfId="2" applyNumberFormat="1" applyFont="1" applyFill="1" applyBorder="1" applyAlignment="1" applyProtection="1">
      <alignment horizontal="right" vertical="center"/>
    </xf>
    <xf numFmtId="37" fontId="2" fillId="0" borderId="6" xfId="2" applyNumberFormat="1" applyFont="1" applyFill="1" applyBorder="1" applyAlignment="1" applyProtection="1">
      <alignment horizontal="right" vertical="center"/>
    </xf>
    <xf numFmtId="37" fontId="2" fillId="0" borderId="7" xfId="2" applyNumberFormat="1" applyFont="1" applyFill="1" applyBorder="1" applyAlignment="1" applyProtection="1">
      <alignment horizontal="right" vertical="center"/>
    </xf>
    <xf numFmtId="37" fontId="7" fillId="0" borderId="15" xfId="2" applyNumberFormat="1" applyFont="1" applyFill="1" applyBorder="1" applyAlignment="1">
      <alignment horizontal="right" vertical="center"/>
    </xf>
    <xf numFmtId="37" fontId="7" fillId="0" borderId="14" xfId="2" applyNumberFormat="1" applyFont="1" applyFill="1" applyBorder="1" applyAlignment="1">
      <alignment horizontal="right" vertical="center"/>
    </xf>
    <xf numFmtId="37" fontId="7" fillId="0" borderId="22" xfId="2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37" fontId="7" fillId="0" borderId="20" xfId="2" applyNumberFormat="1" applyFont="1" applyFill="1" applyBorder="1" applyAlignment="1" applyProtection="1">
      <alignment horizontal="right" vertical="center" shrinkToFit="1"/>
    </xf>
    <xf numFmtId="37" fontId="7" fillId="0" borderId="21" xfId="2" applyNumberFormat="1" applyFont="1" applyFill="1" applyBorder="1" applyAlignment="1" applyProtection="1">
      <alignment horizontal="right" vertical="center" shrinkToFi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vertical="center" wrapText="1" shrinkToFit="1"/>
      <protection locked="0"/>
    </xf>
    <xf numFmtId="3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2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168" fontId="7" fillId="0" borderId="25" xfId="1" applyNumberFormat="1" applyFont="1" applyFill="1" applyBorder="1" applyAlignment="1">
      <alignment horizontal="center" vertical="center" wrapText="1"/>
    </xf>
    <xf numFmtId="168" fontId="7" fillId="0" borderId="18" xfId="1" applyNumberFormat="1" applyFont="1" applyFill="1" applyBorder="1" applyAlignment="1">
      <alignment horizontal="center" vertical="center" wrapText="1"/>
    </xf>
    <xf numFmtId="37" fontId="7" fillId="0" borderId="13" xfId="2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3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168" fontId="7" fillId="0" borderId="26" xfId="1" applyNumberFormat="1" applyFont="1" applyFill="1" applyBorder="1" applyAlignment="1">
      <alignment horizontal="center" vertical="center" wrapText="1"/>
    </xf>
    <xf numFmtId="168" fontId="7" fillId="0" borderId="14" xfId="1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2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7" fillId="0" borderId="50" xfId="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 shrinkToFit="1"/>
    </xf>
    <xf numFmtId="0" fontId="7" fillId="0" borderId="50" xfId="0" applyFont="1" applyFill="1" applyBorder="1" applyAlignment="1" applyProtection="1">
      <alignment horizontal="center" vertical="center" wrapText="1" shrinkToFit="1"/>
    </xf>
    <xf numFmtId="0" fontId="7" fillId="0" borderId="47" xfId="0" applyFont="1" applyFill="1" applyBorder="1" applyAlignment="1" applyProtection="1">
      <alignment horizontal="center" vertical="center" wrapText="1" shrinkToFit="1"/>
    </xf>
    <xf numFmtId="0" fontId="7" fillId="0" borderId="48" xfId="0" applyFont="1" applyFill="1" applyBorder="1" applyAlignment="1" applyProtection="1">
      <alignment horizontal="center" vertical="center" wrapText="1" shrinkToFit="1"/>
    </xf>
    <xf numFmtId="37" fontId="7" fillId="2" borderId="4" xfId="2" applyNumberFormat="1" applyFont="1" applyFill="1" applyBorder="1" applyAlignment="1" applyProtection="1">
      <alignment horizontal="center" vertical="center" shrinkToFit="1"/>
    </xf>
    <xf numFmtId="37" fontId="7" fillId="2" borderId="0" xfId="2" applyNumberFormat="1" applyFont="1" applyFill="1" applyBorder="1" applyAlignment="1" applyProtection="1">
      <alignment horizontal="center" vertical="center" shrinkToFit="1"/>
    </xf>
    <xf numFmtId="37" fontId="7" fillId="2" borderId="5" xfId="2" applyNumberFormat="1" applyFont="1" applyFill="1" applyBorder="1" applyAlignment="1" applyProtection="1">
      <alignment horizontal="center" vertical="center" shrinkToFit="1"/>
    </xf>
    <xf numFmtId="37" fontId="7" fillId="2" borderId="6" xfId="2" applyNumberFormat="1" applyFont="1" applyFill="1" applyBorder="1" applyAlignment="1" applyProtection="1">
      <alignment horizontal="center" vertical="center" shrinkToFit="1"/>
    </xf>
    <xf numFmtId="37" fontId="7" fillId="2" borderId="16" xfId="2" applyNumberFormat="1" applyFont="1" applyFill="1" applyBorder="1" applyAlignment="1" applyProtection="1">
      <alignment horizontal="center" vertical="center" shrinkToFit="1"/>
    </xf>
    <xf numFmtId="37" fontId="7" fillId="2" borderId="7" xfId="2" applyNumberFormat="1" applyFont="1" applyFill="1" applyBorder="1" applyAlignment="1" applyProtection="1">
      <alignment horizontal="center" vertical="center" shrinkToFit="1"/>
    </xf>
    <xf numFmtId="37" fontId="7" fillId="2" borderId="4" xfId="2" applyNumberFormat="1" applyFont="1" applyFill="1" applyBorder="1" applyAlignment="1" applyProtection="1">
      <alignment horizontal="center" vertical="center"/>
    </xf>
    <xf numFmtId="37" fontId="7" fillId="2" borderId="0" xfId="2" applyNumberFormat="1" applyFont="1" applyFill="1" applyBorder="1" applyAlignment="1" applyProtection="1">
      <alignment horizontal="center" vertical="center"/>
    </xf>
    <xf numFmtId="37" fontId="7" fillId="2" borderId="16" xfId="2" applyNumberFormat="1" applyFont="1" applyFill="1" applyBorder="1" applyAlignment="1" applyProtection="1">
      <alignment horizontal="center" vertical="center"/>
    </xf>
    <xf numFmtId="37" fontId="7" fillId="2" borderId="5" xfId="2" applyNumberFormat="1" applyFont="1" applyFill="1" applyBorder="1" applyAlignment="1" applyProtection="1">
      <alignment horizontal="center" vertical="center"/>
    </xf>
    <xf numFmtId="37" fontId="7" fillId="2" borderId="6" xfId="2" applyNumberFormat="1" applyFont="1" applyFill="1" applyBorder="1" applyAlignment="1" applyProtection="1">
      <alignment horizontal="center" vertical="center"/>
    </xf>
    <xf numFmtId="37" fontId="7" fillId="2" borderId="7" xfId="2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168" fontId="7" fillId="0" borderId="22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 shrinkToFit="1"/>
      <protection locked="0"/>
    </xf>
    <xf numFmtId="3" fontId="7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168" fontId="7" fillId="0" borderId="20" xfId="1" applyNumberFormat="1" applyFont="1" applyFill="1" applyBorder="1" applyAlignment="1">
      <alignment horizontal="center" vertical="center" wrapText="1"/>
    </xf>
    <xf numFmtId="168" fontId="7" fillId="0" borderId="53" xfId="1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48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3" fillId="0" borderId="8" xfId="0" applyNumberFormat="1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13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169" fontId="13" fillId="0" borderId="8" xfId="0" applyNumberFormat="1" applyFont="1" applyFill="1" applyBorder="1" applyAlignment="1" applyProtection="1">
      <alignment horizontal="center"/>
    </xf>
    <xf numFmtId="169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0" fillId="0" borderId="0" xfId="0" applyFont="1" applyFill="1" applyAlignment="1" applyProtection="1"/>
    <xf numFmtId="0" fontId="19" fillId="0" borderId="0" xfId="0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16" xfId="0" applyBorder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164" fontId="0" fillId="0" borderId="42" xfId="1" applyNumberFormat="1" applyFont="1" applyBorder="1" applyAlignment="1" applyProtection="1">
      <alignment horizontal="right" vertical="center"/>
    </xf>
    <xf numFmtId="164" fontId="0" fillId="0" borderId="38" xfId="1" applyNumberFormat="1" applyFont="1" applyBorder="1" applyAlignment="1" applyProtection="1">
      <alignment horizontal="right" vertical="center"/>
    </xf>
    <xf numFmtId="164" fontId="0" fillId="0" borderId="39" xfId="1" applyNumberFormat="1" applyFont="1" applyBorder="1" applyAlignment="1" applyProtection="1">
      <alignment horizontal="right" vertical="center"/>
    </xf>
    <xf numFmtId="164" fontId="0" fillId="0" borderId="13" xfId="1" applyNumberFormat="1" applyFont="1" applyBorder="1" applyAlignment="1" applyProtection="1">
      <alignment horizontal="right" vertical="center"/>
    </xf>
    <xf numFmtId="164" fontId="0" fillId="0" borderId="8" xfId="1" applyNumberFormat="1" applyFont="1" applyBorder="1" applyAlignment="1" applyProtection="1">
      <alignment horizontal="right" vertical="center"/>
    </xf>
    <xf numFmtId="164" fontId="0" fillId="0" borderId="31" xfId="1" applyNumberFormat="1" applyFont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164" fontId="0" fillId="0" borderId="10" xfId="1" applyNumberFormat="1" applyFont="1" applyBorder="1" applyAlignment="1" applyProtection="1">
      <alignment horizontal="right" vertical="center"/>
    </xf>
    <xf numFmtId="164" fontId="0" fillId="0" borderId="60" xfId="1" applyNumberFormat="1" applyFont="1" applyBorder="1" applyAlignment="1" applyProtection="1">
      <alignment horizontal="right" vertical="center"/>
    </xf>
    <xf numFmtId="164" fontId="0" fillId="0" borderId="61" xfId="1" applyNumberFormat="1" applyFont="1" applyBorder="1" applyAlignment="1" applyProtection="1">
      <alignment horizontal="right" vertical="center"/>
    </xf>
    <xf numFmtId="164" fontId="0" fillId="0" borderId="10" xfId="1" applyNumberFormat="1" applyFont="1" applyBorder="1" applyAlignment="1" applyProtection="1">
      <alignment horizontal="center" vertical="center"/>
    </xf>
    <xf numFmtId="164" fontId="0" fillId="0" borderId="60" xfId="1" applyNumberFormat="1" applyFont="1" applyBorder="1" applyAlignment="1" applyProtection="1">
      <alignment horizontal="center" vertical="center"/>
    </xf>
    <xf numFmtId="164" fontId="0" fillId="0" borderId="61" xfId="1" applyNumberFormat="1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164" fontId="0" fillId="0" borderId="43" xfId="1" applyNumberFormat="1" applyFont="1" applyBorder="1" applyAlignment="1" applyProtection="1">
      <alignment horizontal="right" vertical="center"/>
    </xf>
    <xf numFmtId="164" fontId="0" fillId="0" borderId="20" xfId="1" applyNumberFormat="1" applyFont="1" applyBorder="1" applyAlignment="1" applyProtection="1">
      <alignment horizontal="right" vertical="center"/>
    </xf>
    <xf numFmtId="164" fontId="0" fillId="0" borderId="21" xfId="1" applyNumberFormat="1" applyFont="1" applyBorder="1" applyAlignment="1" applyProtection="1">
      <alignment horizontal="right" vertical="center"/>
    </xf>
    <xf numFmtId="164" fontId="0" fillId="0" borderId="43" xfId="1" applyNumberFormat="1" applyFont="1" applyBorder="1" applyAlignment="1" applyProtection="1">
      <alignment horizontal="center" vertical="center"/>
    </xf>
    <xf numFmtId="164" fontId="0" fillId="0" borderId="20" xfId="1" applyNumberFormat="1" applyFont="1" applyBorder="1" applyAlignment="1" applyProtection="1">
      <alignment horizontal="center" vertical="center"/>
    </xf>
    <xf numFmtId="164" fontId="0" fillId="0" borderId="21" xfId="1" applyNumberFormat="1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164" fontId="0" fillId="0" borderId="41" xfId="1" applyNumberFormat="1" applyFont="1" applyBorder="1" applyAlignment="1" applyProtection="1">
      <alignment horizontal="right" vertical="center"/>
    </xf>
    <xf numFmtId="164" fontId="0" fillId="0" borderId="27" xfId="1" applyNumberFormat="1" applyFont="1" applyBorder="1" applyAlignment="1" applyProtection="1">
      <alignment horizontal="right" vertical="center"/>
    </xf>
    <xf numFmtId="164" fontId="0" fillId="0" borderId="44" xfId="1" applyNumberFormat="1" applyFont="1" applyBorder="1" applyAlignment="1" applyProtection="1">
      <alignment horizontal="right" vertical="center"/>
    </xf>
    <xf numFmtId="164" fontId="0" fillId="0" borderId="41" xfId="1" applyNumberFormat="1" applyFont="1" applyBorder="1" applyAlignment="1" applyProtection="1">
      <alignment horizontal="center" vertical="center"/>
    </xf>
    <xf numFmtId="164" fontId="0" fillId="0" borderId="27" xfId="1" applyNumberFormat="1" applyFont="1" applyBorder="1" applyAlignment="1" applyProtection="1">
      <alignment horizontal="center" vertical="center"/>
    </xf>
    <xf numFmtId="164" fontId="0" fillId="0" borderId="44" xfId="1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164" fontId="0" fillId="0" borderId="41" xfId="1" applyNumberFormat="1" applyFont="1" applyBorder="1" applyAlignment="1" applyProtection="1">
      <alignment horizontal="left" vertical="center"/>
    </xf>
    <xf numFmtId="164" fontId="0" fillId="0" borderId="27" xfId="1" applyNumberFormat="1" applyFont="1" applyBorder="1" applyAlignment="1" applyProtection="1">
      <alignment horizontal="left" vertical="center"/>
    </xf>
    <xf numFmtId="164" fontId="0" fillId="0" borderId="44" xfId="1" applyNumberFormat="1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164" fontId="0" fillId="0" borderId="11" xfId="1" applyNumberFormat="1" applyFont="1" applyBorder="1" applyAlignment="1" applyProtection="1">
      <alignment horizontal="right" vertical="center"/>
    </xf>
    <xf numFmtId="164" fontId="0" fillId="0" borderId="36" xfId="1" applyNumberFormat="1" applyFont="1" applyBorder="1" applyAlignment="1" applyProtection="1">
      <alignment horizontal="right" vertical="center"/>
    </xf>
    <xf numFmtId="164" fontId="0" fillId="0" borderId="37" xfId="1" applyNumberFormat="1" applyFont="1" applyBorder="1" applyAlignment="1" applyProtection="1">
      <alignment horizontal="right" vertical="center"/>
    </xf>
    <xf numFmtId="0" fontId="18" fillId="0" borderId="9" xfId="0" applyFont="1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165" fontId="0" fillId="0" borderId="62" xfId="2" applyNumberFormat="1" applyFont="1" applyBorder="1" applyAlignment="1" applyProtection="1">
      <alignment horizontal="right" vertical="center"/>
    </xf>
    <xf numFmtId="165" fontId="0" fillId="0" borderId="63" xfId="2" applyNumberFormat="1" applyFont="1" applyBorder="1" applyAlignment="1" applyProtection="1">
      <alignment horizontal="right" vertical="center"/>
    </xf>
    <xf numFmtId="165" fontId="0" fillId="0" borderId="64" xfId="2" applyNumberFormat="1" applyFont="1" applyBorder="1" applyAlignment="1" applyProtection="1">
      <alignment horizontal="right" vertical="center"/>
    </xf>
    <xf numFmtId="165" fontId="0" fillId="0" borderId="62" xfId="2" applyNumberFormat="1" applyFont="1" applyBorder="1" applyAlignment="1" applyProtection="1">
      <alignment horizontal="center" vertical="center"/>
    </xf>
    <xf numFmtId="165" fontId="0" fillId="0" borderId="63" xfId="2" applyNumberFormat="1" applyFont="1" applyBorder="1" applyAlignment="1" applyProtection="1">
      <alignment horizontal="center" vertical="center"/>
    </xf>
    <xf numFmtId="165" fontId="0" fillId="0" borderId="65" xfId="2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164" fontId="0" fillId="0" borderId="0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21" fillId="0" borderId="0" xfId="0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A8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9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warner/AppData/Local/Microsoft/Windows/Temporary%20Internet%20Files/Content.Outlook/P624563V/UCSD%20Proposal%20Budget%201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"/>
      <sheetName val="Year 2"/>
      <sheetName val="Year 3"/>
      <sheetName val="Year 4"/>
      <sheetName val="Year 5"/>
      <sheetName val="Cumulative"/>
      <sheetName val="Indirect Cost Estimato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showGridLines="0" showZeros="0" topLeftCell="A22" zoomScaleNormal="100" workbookViewId="0">
      <selection activeCell="A5" sqref="A5"/>
    </sheetView>
  </sheetViews>
  <sheetFormatPr defaultColWidth="2.7109375" defaultRowHeight="12.75" x14ac:dyDescent="0.2"/>
  <cols>
    <col min="1" max="27" width="2.7109375" style="5" customWidth="1"/>
    <col min="28" max="28" width="5.5703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4" customFormat="1" ht="15" customHeight="1" x14ac:dyDescent="0.25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59" t="s">
        <v>21</v>
      </c>
      <c r="G4" s="63"/>
      <c r="H4" s="61" t="s">
        <v>20</v>
      </c>
      <c r="I4" s="364"/>
      <c r="J4" s="364"/>
      <c r="K4" s="364"/>
      <c r="L4" s="364"/>
      <c r="M4" s="364"/>
      <c r="N4" s="364"/>
      <c r="O4" s="63"/>
      <c r="P4" s="71" t="s">
        <v>22</v>
      </c>
      <c r="Q4" s="64"/>
      <c r="R4" s="364"/>
      <c r="S4" s="364"/>
      <c r="T4" s="364"/>
      <c r="U4" s="364"/>
      <c r="V4" s="364"/>
      <c r="W4" s="364"/>
      <c r="X4" s="62"/>
      <c r="Y4" s="63"/>
      <c r="AA4" s="61" t="s">
        <v>1</v>
      </c>
      <c r="AB4" s="365"/>
      <c r="AC4" s="365"/>
      <c r="AD4" s="365"/>
      <c r="AE4" s="365"/>
      <c r="AF4" s="366" t="s">
        <v>2</v>
      </c>
      <c r="AG4" s="366"/>
      <c r="AH4" s="365"/>
      <c r="AI4" s="365"/>
      <c r="AJ4" s="365"/>
      <c r="AK4" s="365"/>
      <c r="AL4" s="365"/>
    </row>
    <row r="5" spans="1:38" s="12" customFormat="1" ht="18" customHeight="1" x14ac:dyDescent="0.25">
      <c r="A5" s="14"/>
    </row>
    <row r="6" spans="1:38" s="13" customFormat="1" ht="18" customHeight="1" x14ac:dyDescent="0.2">
      <c r="A6" s="60" t="s">
        <v>30</v>
      </c>
      <c r="AD6" s="61" t="s">
        <v>35</v>
      </c>
      <c r="AE6" s="367"/>
      <c r="AF6" s="367"/>
      <c r="AG6" s="367"/>
      <c r="AH6" s="367"/>
      <c r="AI6" s="367"/>
      <c r="AJ6" s="367"/>
      <c r="AK6" s="367"/>
      <c r="AL6" s="367"/>
    </row>
    <row r="7" spans="1:38" s="6" customFormat="1" ht="6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6"/>
      <c r="AC7" s="53"/>
      <c r="AD7" s="53"/>
      <c r="AE7" s="368"/>
      <c r="AF7" s="368"/>
      <c r="AG7" s="368"/>
      <c r="AH7" s="368"/>
      <c r="AI7" s="368"/>
      <c r="AJ7" s="58"/>
      <c r="AK7" s="58"/>
      <c r="AL7" s="58"/>
    </row>
    <row r="8" spans="1:38" s="2" customFormat="1" ht="12" customHeight="1" x14ac:dyDescent="0.2">
      <c r="A8" s="320" t="s">
        <v>3</v>
      </c>
      <c r="B8" s="321"/>
      <c r="C8" s="321"/>
      <c r="D8" s="321"/>
      <c r="E8" s="321"/>
      <c r="F8" s="321"/>
      <c r="G8" s="321"/>
      <c r="H8" s="321"/>
      <c r="I8" s="321"/>
      <c r="J8" s="322"/>
      <c r="K8" s="326" t="s">
        <v>4</v>
      </c>
      <c r="L8" s="327"/>
      <c r="M8" s="327"/>
      <c r="N8" s="327"/>
      <c r="O8" s="327"/>
      <c r="P8" s="328"/>
      <c r="Q8" s="332" t="s">
        <v>5</v>
      </c>
      <c r="R8" s="321"/>
      <c r="S8" s="322"/>
      <c r="T8" s="334" t="s">
        <v>19</v>
      </c>
      <c r="U8" s="335"/>
      <c r="V8" s="332" t="s">
        <v>7</v>
      </c>
      <c r="W8" s="321"/>
      <c r="X8" s="338" t="s">
        <v>8</v>
      </c>
      <c r="Y8" s="339"/>
      <c r="Z8" s="342" t="s">
        <v>17</v>
      </c>
      <c r="AA8" s="343"/>
      <c r="AB8" s="344"/>
      <c r="AC8" s="348" t="s">
        <v>37</v>
      </c>
      <c r="AD8" s="349"/>
      <c r="AE8" s="349"/>
      <c r="AF8" s="349"/>
      <c r="AG8" s="350"/>
      <c r="AH8" s="351" t="s">
        <v>18</v>
      </c>
      <c r="AI8" s="352"/>
      <c r="AJ8" s="352"/>
      <c r="AK8" s="352"/>
      <c r="AL8" s="353"/>
    </row>
    <row r="9" spans="1:38" s="2" customFormat="1" ht="12" customHeight="1" x14ac:dyDescent="0.2">
      <c r="A9" s="323"/>
      <c r="B9" s="324"/>
      <c r="C9" s="324"/>
      <c r="D9" s="324"/>
      <c r="E9" s="324"/>
      <c r="F9" s="324"/>
      <c r="G9" s="324"/>
      <c r="H9" s="324"/>
      <c r="I9" s="324"/>
      <c r="J9" s="325"/>
      <c r="K9" s="329"/>
      <c r="L9" s="330"/>
      <c r="M9" s="330"/>
      <c r="N9" s="330"/>
      <c r="O9" s="330"/>
      <c r="P9" s="331"/>
      <c r="Q9" s="333"/>
      <c r="R9" s="324"/>
      <c r="S9" s="325"/>
      <c r="T9" s="336"/>
      <c r="U9" s="337"/>
      <c r="V9" s="333"/>
      <c r="W9" s="324"/>
      <c r="X9" s="340"/>
      <c r="Y9" s="341"/>
      <c r="Z9" s="345"/>
      <c r="AA9" s="346"/>
      <c r="AB9" s="347"/>
      <c r="AC9" s="357" t="s">
        <v>13</v>
      </c>
      <c r="AD9" s="358"/>
      <c r="AE9" s="359" t="s">
        <v>25</v>
      </c>
      <c r="AF9" s="360"/>
      <c r="AG9" s="361"/>
      <c r="AH9" s="354"/>
      <c r="AI9" s="355"/>
      <c r="AJ9" s="355"/>
      <c r="AK9" s="355"/>
      <c r="AL9" s="356"/>
    </row>
    <row r="10" spans="1:38" s="1" customFormat="1" ht="21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13"/>
      <c r="M10" s="313"/>
      <c r="N10" s="313"/>
      <c r="O10" s="313"/>
      <c r="P10" s="313"/>
      <c r="Q10" s="314"/>
      <c r="R10" s="314"/>
      <c r="S10" s="314"/>
      <c r="T10" s="315"/>
      <c r="U10" s="315"/>
      <c r="V10" s="268"/>
      <c r="W10" s="269"/>
      <c r="X10" s="316">
        <f t="shared" ref="X10:X17" si="0">T10*V10/100</f>
        <v>0</v>
      </c>
      <c r="Y10" s="317"/>
      <c r="Z10" s="225">
        <f>Q10*T10*V10/100</f>
        <v>0</v>
      </c>
      <c r="AA10" s="226"/>
      <c r="AB10" s="227"/>
      <c r="AC10" s="318"/>
      <c r="AD10" s="319"/>
      <c r="AE10" s="230">
        <f>AC10/100*Z10</f>
        <v>0</v>
      </c>
      <c r="AF10" s="230" t="e">
        <f>(LOOKUP($AC10,AG10:$AL25,#REF!))</f>
        <v>#REF!</v>
      </c>
      <c r="AG10" s="231" t="e">
        <f>(LOOKUP($AC10,AH10:$AL25,#REF!))</f>
        <v>#REF!</v>
      </c>
      <c r="AH10" s="225">
        <f t="shared" ref="AH10:AH17" si="1">(Z10+AE10)*1.3</f>
        <v>0</v>
      </c>
      <c r="AI10" s="226"/>
      <c r="AJ10" s="226"/>
      <c r="AK10" s="226"/>
      <c r="AL10" s="227"/>
    </row>
    <row r="11" spans="1:38" s="1" customFormat="1" ht="21.95" customHeight="1" x14ac:dyDescent="0.2">
      <c r="A11" s="310"/>
      <c r="B11" s="250"/>
      <c r="C11" s="250"/>
      <c r="D11" s="250"/>
      <c r="E11" s="250"/>
      <c r="F11" s="250"/>
      <c r="G11" s="250"/>
      <c r="H11" s="250"/>
      <c r="I11" s="250"/>
      <c r="J11" s="251"/>
      <c r="K11" s="273"/>
      <c r="L11" s="273"/>
      <c r="M11" s="273"/>
      <c r="N11" s="273"/>
      <c r="O11" s="273"/>
      <c r="P11" s="273"/>
      <c r="Q11" s="252"/>
      <c r="R11" s="253"/>
      <c r="S11" s="254"/>
      <c r="T11" s="255"/>
      <c r="U11" s="256"/>
      <c r="V11" s="257"/>
      <c r="W11" s="258"/>
      <c r="X11" s="259">
        <f t="shared" si="0"/>
        <v>0</v>
      </c>
      <c r="Y11" s="309"/>
      <c r="Z11" s="225">
        <f t="shared" ref="Z11:Z17" si="2">Q11*T11*V11/100</f>
        <v>0</v>
      </c>
      <c r="AA11" s="226"/>
      <c r="AB11" s="227"/>
      <c r="AC11" s="228"/>
      <c r="AD11" s="229"/>
      <c r="AE11" s="230">
        <f t="shared" ref="AE11:AE17" si="3">AC11/100*Z11</f>
        <v>0</v>
      </c>
      <c r="AF11" s="230" t="e">
        <f>(LOOKUP($AC11,AG11:$AL26,#REF!))</f>
        <v>#REF!</v>
      </c>
      <c r="AG11" s="231" t="e">
        <f>(LOOKUP($AC11,AH11:$AL26,#REF!))</f>
        <v>#REF!</v>
      </c>
      <c r="AH11" s="225">
        <f t="shared" si="1"/>
        <v>0</v>
      </c>
      <c r="AI11" s="226"/>
      <c r="AJ11" s="226"/>
      <c r="AK11" s="226"/>
      <c r="AL11" s="227"/>
    </row>
    <row r="12" spans="1:38" s="1" customFormat="1" ht="21.95" customHeight="1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273"/>
      <c r="L12" s="273"/>
      <c r="M12" s="273"/>
      <c r="N12" s="273"/>
      <c r="O12" s="273"/>
      <c r="P12" s="273"/>
      <c r="Q12" s="252"/>
      <c r="R12" s="253"/>
      <c r="S12" s="254"/>
      <c r="T12" s="255"/>
      <c r="U12" s="256"/>
      <c r="V12" s="257"/>
      <c r="W12" s="258"/>
      <c r="X12" s="259">
        <f t="shared" si="0"/>
        <v>0</v>
      </c>
      <c r="Y12" s="309"/>
      <c r="Z12" s="225">
        <f t="shared" si="2"/>
        <v>0</v>
      </c>
      <c r="AA12" s="226"/>
      <c r="AB12" s="227"/>
      <c r="AC12" s="228"/>
      <c r="AD12" s="229"/>
      <c r="AE12" s="230">
        <f t="shared" si="3"/>
        <v>0</v>
      </c>
      <c r="AF12" s="230" t="e">
        <f>(LOOKUP($AC12,AG12:$AL27,#REF!))</f>
        <v>#REF!</v>
      </c>
      <c r="AG12" s="231" t="e">
        <f>(LOOKUP($AC12,AH12:$AL27,#REF!))</f>
        <v>#REF!</v>
      </c>
      <c r="AH12" s="225">
        <f t="shared" si="1"/>
        <v>0</v>
      </c>
      <c r="AI12" s="226"/>
      <c r="AJ12" s="226"/>
      <c r="AK12" s="226"/>
      <c r="AL12" s="227"/>
    </row>
    <row r="13" spans="1:38" s="1" customFormat="1" ht="21.95" customHeight="1" x14ac:dyDescent="0.2">
      <c r="A13" s="304"/>
      <c r="B13" s="307"/>
      <c r="C13" s="307"/>
      <c r="D13" s="307"/>
      <c r="E13" s="307"/>
      <c r="F13" s="307"/>
      <c r="G13" s="307"/>
      <c r="H13" s="307"/>
      <c r="I13" s="307"/>
      <c r="J13" s="308"/>
      <c r="K13" s="273"/>
      <c r="L13" s="273"/>
      <c r="M13" s="273"/>
      <c r="N13" s="273"/>
      <c r="O13" s="273"/>
      <c r="P13" s="273"/>
      <c r="Q13" s="252"/>
      <c r="R13" s="253"/>
      <c r="S13" s="254"/>
      <c r="T13" s="255"/>
      <c r="U13" s="256"/>
      <c r="V13" s="257"/>
      <c r="W13" s="258"/>
      <c r="X13" s="259">
        <f t="shared" si="0"/>
        <v>0</v>
      </c>
      <c r="Y13" s="309"/>
      <c r="Z13" s="225">
        <f t="shared" si="2"/>
        <v>0</v>
      </c>
      <c r="AA13" s="226"/>
      <c r="AB13" s="227"/>
      <c r="AC13" s="228"/>
      <c r="AD13" s="229"/>
      <c r="AE13" s="230">
        <f t="shared" si="3"/>
        <v>0</v>
      </c>
      <c r="AF13" s="230" t="e">
        <f>(LOOKUP($AC13,AG13:$AL28,#REF!))</f>
        <v>#REF!</v>
      </c>
      <c r="AG13" s="231" t="e">
        <f>(LOOKUP($AC13,AH13:$AL28,#REF!))</f>
        <v>#REF!</v>
      </c>
      <c r="AH13" s="225">
        <f t="shared" si="1"/>
        <v>0</v>
      </c>
      <c r="AI13" s="226"/>
      <c r="AJ13" s="226"/>
      <c r="AK13" s="226"/>
      <c r="AL13" s="227"/>
    </row>
    <row r="14" spans="1:38" s="1" customFormat="1" ht="21.95" customHeight="1" x14ac:dyDescent="0.2">
      <c r="A14" s="304"/>
      <c r="B14" s="307"/>
      <c r="C14" s="307"/>
      <c r="D14" s="307"/>
      <c r="E14" s="307"/>
      <c r="F14" s="307"/>
      <c r="G14" s="307"/>
      <c r="H14" s="307"/>
      <c r="I14" s="307"/>
      <c r="J14" s="308"/>
      <c r="K14" s="273"/>
      <c r="L14" s="273"/>
      <c r="M14" s="273"/>
      <c r="N14" s="273"/>
      <c r="O14" s="273"/>
      <c r="P14" s="273"/>
      <c r="Q14" s="252"/>
      <c r="R14" s="253"/>
      <c r="S14" s="254"/>
      <c r="T14" s="255"/>
      <c r="U14" s="256"/>
      <c r="V14" s="257"/>
      <c r="W14" s="258"/>
      <c r="X14" s="259">
        <f t="shared" si="0"/>
        <v>0</v>
      </c>
      <c r="Y14" s="309"/>
      <c r="Z14" s="225">
        <f t="shared" si="2"/>
        <v>0</v>
      </c>
      <c r="AA14" s="226"/>
      <c r="AB14" s="227"/>
      <c r="AC14" s="228"/>
      <c r="AD14" s="229"/>
      <c r="AE14" s="230">
        <f t="shared" si="3"/>
        <v>0</v>
      </c>
      <c r="AF14" s="230" t="e">
        <f>(LOOKUP($AC14,AG14:$AL29,#REF!))</f>
        <v>#REF!</v>
      </c>
      <c r="AG14" s="231" t="e">
        <f>(LOOKUP($AC14,AH14:$AL29,#REF!))</f>
        <v>#REF!</v>
      </c>
      <c r="AH14" s="225">
        <f t="shared" si="1"/>
        <v>0</v>
      </c>
      <c r="AI14" s="226"/>
      <c r="AJ14" s="226"/>
      <c r="AK14" s="226"/>
      <c r="AL14" s="227"/>
    </row>
    <row r="15" spans="1:38" s="1" customFormat="1" ht="21.95" customHeight="1" x14ac:dyDescent="0.2">
      <c r="A15" s="304"/>
      <c r="B15" s="307"/>
      <c r="C15" s="307"/>
      <c r="D15" s="307"/>
      <c r="E15" s="307"/>
      <c r="F15" s="307"/>
      <c r="G15" s="307"/>
      <c r="H15" s="307"/>
      <c r="I15" s="307"/>
      <c r="J15" s="308"/>
      <c r="K15" s="273"/>
      <c r="L15" s="273"/>
      <c r="M15" s="273"/>
      <c r="N15" s="273"/>
      <c r="O15" s="273"/>
      <c r="P15" s="273"/>
      <c r="Q15" s="252"/>
      <c r="R15" s="253"/>
      <c r="S15" s="254"/>
      <c r="T15" s="255"/>
      <c r="U15" s="256"/>
      <c r="V15" s="257"/>
      <c r="W15" s="258"/>
      <c r="X15" s="259">
        <f t="shared" si="0"/>
        <v>0</v>
      </c>
      <c r="Y15" s="309"/>
      <c r="Z15" s="225">
        <f t="shared" si="2"/>
        <v>0</v>
      </c>
      <c r="AA15" s="226"/>
      <c r="AB15" s="227"/>
      <c r="AC15" s="228"/>
      <c r="AD15" s="229"/>
      <c r="AE15" s="230">
        <f t="shared" si="3"/>
        <v>0</v>
      </c>
      <c r="AF15" s="230" t="e">
        <f>(LOOKUP($AC15,AG15:$AL30,#REF!))</f>
        <v>#REF!</v>
      </c>
      <c r="AG15" s="231" t="e">
        <f>(LOOKUP($AC15,AH15:$AL30,#REF!))</f>
        <v>#REF!</v>
      </c>
      <c r="AH15" s="225">
        <f t="shared" si="1"/>
        <v>0</v>
      </c>
      <c r="AI15" s="226"/>
      <c r="AJ15" s="226"/>
      <c r="AK15" s="226"/>
      <c r="AL15" s="227"/>
    </row>
    <row r="16" spans="1:38" s="1" customFormat="1" ht="21.95" customHeight="1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6"/>
      <c r="K16" s="273"/>
      <c r="L16" s="273"/>
      <c r="M16" s="273"/>
      <c r="N16" s="273"/>
      <c r="O16" s="273"/>
      <c r="P16" s="273"/>
      <c r="Q16" s="252"/>
      <c r="R16" s="253"/>
      <c r="S16" s="254"/>
      <c r="T16" s="255"/>
      <c r="U16" s="256"/>
      <c r="V16" s="257"/>
      <c r="W16" s="258"/>
      <c r="X16" s="259">
        <f t="shared" si="0"/>
        <v>0</v>
      </c>
      <c r="Y16" s="260"/>
      <c r="Z16" s="225">
        <f t="shared" si="2"/>
        <v>0</v>
      </c>
      <c r="AA16" s="226"/>
      <c r="AB16" s="227"/>
      <c r="AC16" s="228"/>
      <c r="AD16" s="229"/>
      <c r="AE16" s="230">
        <f t="shared" si="3"/>
        <v>0</v>
      </c>
      <c r="AF16" s="230" t="e">
        <f>(LOOKUP($AC16,AG16:$AL31,#REF!))</f>
        <v>#REF!</v>
      </c>
      <c r="AG16" s="231" t="e">
        <f>(LOOKUP($AC16,AH16:$AL31,#REF!))</f>
        <v>#REF!</v>
      </c>
      <c r="AH16" s="225">
        <f t="shared" si="1"/>
        <v>0</v>
      </c>
      <c r="AI16" s="226"/>
      <c r="AJ16" s="226"/>
      <c r="AK16" s="226"/>
      <c r="AL16" s="227"/>
    </row>
    <row r="17" spans="1:38" s="1" customFormat="1" ht="21.9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2"/>
      <c r="K17" s="273"/>
      <c r="L17" s="273"/>
      <c r="M17" s="273"/>
      <c r="N17" s="273"/>
      <c r="O17" s="273"/>
      <c r="P17" s="273"/>
      <c r="Q17" s="252"/>
      <c r="R17" s="253"/>
      <c r="S17" s="254"/>
      <c r="T17" s="255"/>
      <c r="U17" s="256"/>
      <c r="V17" s="257"/>
      <c r="W17" s="258"/>
      <c r="X17" s="259">
        <f t="shared" si="0"/>
        <v>0</v>
      </c>
      <c r="Y17" s="260"/>
      <c r="Z17" s="225">
        <f t="shared" si="2"/>
        <v>0</v>
      </c>
      <c r="AA17" s="226"/>
      <c r="AB17" s="227"/>
      <c r="AC17" s="228"/>
      <c r="AD17" s="229"/>
      <c r="AE17" s="230">
        <f t="shared" si="3"/>
        <v>0</v>
      </c>
      <c r="AF17" s="230" t="e">
        <f>(LOOKUP($AC17,AG17:$AL32,#REF!))</f>
        <v>#REF!</v>
      </c>
      <c r="AG17" s="231" t="e">
        <f>(LOOKUP($AC17,AH17:$AL32,#REF!))</f>
        <v>#REF!</v>
      </c>
      <c r="AH17" s="225">
        <f t="shared" si="1"/>
        <v>0</v>
      </c>
      <c r="AI17" s="226"/>
      <c r="AJ17" s="226"/>
      <c r="AK17" s="226"/>
      <c r="AL17" s="227"/>
    </row>
    <row r="18" spans="1:38" s="1" customFormat="1" ht="15.75" customHeight="1" x14ac:dyDescent="0.2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92"/>
      <c r="AA18" s="293"/>
      <c r="AB18" s="293"/>
      <c r="AC18" s="292"/>
      <c r="AD18" s="293"/>
      <c r="AE18" s="293"/>
      <c r="AF18" s="293"/>
      <c r="AG18" s="296"/>
      <c r="AH18" s="298"/>
      <c r="AI18" s="299"/>
      <c r="AJ18" s="299"/>
      <c r="AK18" s="299"/>
      <c r="AL18" s="300"/>
    </row>
    <row r="19" spans="1:38" s="1" customFormat="1" ht="12" customHeight="1" x14ac:dyDescent="0.2">
      <c r="A19" s="274" t="s">
        <v>28</v>
      </c>
      <c r="B19" s="276" t="s">
        <v>3</v>
      </c>
      <c r="C19" s="276"/>
      <c r="D19" s="276"/>
      <c r="E19" s="276"/>
      <c r="F19" s="276"/>
      <c r="G19" s="276"/>
      <c r="H19" s="276"/>
      <c r="I19" s="276"/>
      <c r="J19" s="277"/>
      <c r="K19" s="280" t="s">
        <v>4</v>
      </c>
      <c r="L19" s="281"/>
      <c r="M19" s="281"/>
      <c r="N19" s="281"/>
      <c r="O19" s="281"/>
      <c r="P19" s="282"/>
      <c r="Q19" s="286" t="s">
        <v>5</v>
      </c>
      <c r="R19" s="276"/>
      <c r="S19" s="277"/>
      <c r="T19" s="288" t="s">
        <v>19</v>
      </c>
      <c r="U19" s="289"/>
      <c r="V19" s="286" t="s">
        <v>7</v>
      </c>
      <c r="W19" s="276"/>
      <c r="X19" s="261" t="s">
        <v>8</v>
      </c>
      <c r="Y19" s="262"/>
      <c r="Z19" s="292"/>
      <c r="AA19" s="293"/>
      <c r="AB19" s="293"/>
      <c r="AC19" s="292"/>
      <c r="AD19" s="293"/>
      <c r="AE19" s="293"/>
      <c r="AF19" s="293"/>
      <c r="AG19" s="296"/>
      <c r="AH19" s="298"/>
      <c r="AI19" s="299"/>
      <c r="AJ19" s="299"/>
      <c r="AK19" s="299"/>
      <c r="AL19" s="300"/>
    </row>
    <row r="20" spans="1:38" s="1" customFormat="1" ht="12" customHeight="1" x14ac:dyDescent="0.2">
      <c r="A20" s="275"/>
      <c r="B20" s="278"/>
      <c r="C20" s="278"/>
      <c r="D20" s="278"/>
      <c r="E20" s="278"/>
      <c r="F20" s="278"/>
      <c r="G20" s="278"/>
      <c r="H20" s="278"/>
      <c r="I20" s="278"/>
      <c r="J20" s="279"/>
      <c r="K20" s="283"/>
      <c r="L20" s="284"/>
      <c r="M20" s="284"/>
      <c r="N20" s="284"/>
      <c r="O20" s="284"/>
      <c r="P20" s="285"/>
      <c r="Q20" s="287"/>
      <c r="R20" s="278"/>
      <c r="S20" s="279"/>
      <c r="T20" s="290"/>
      <c r="U20" s="291"/>
      <c r="V20" s="287"/>
      <c r="W20" s="278"/>
      <c r="X20" s="263"/>
      <c r="Y20" s="264"/>
      <c r="Z20" s="294"/>
      <c r="AA20" s="295"/>
      <c r="AB20" s="295"/>
      <c r="AC20" s="294"/>
      <c r="AD20" s="295"/>
      <c r="AE20" s="295"/>
      <c r="AF20" s="295"/>
      <c r="AG20" s="297"/>
      <c r="AH20" s="301"/>
      <c r="AI20" s="302"/>
      <c r="AJ20" s="302"/>
      <c r="AK20" s="302"/>
      <c r="AL20" s="303"/>
    </row>
    <row r="21" spans="1:38" s="1" customFormat="1" ht="21.95" customHeight="1" x14ac:dyDescent="0.2">
      <c r="A21" s="48"/>
      <c r="B21" s="265"/>
      <c r="C21" s="266"/>
      <c r="D21" s="266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7"/>
      <c r="Q21" s="252"/>
      <c r="R21" s="253"/>
      <c r="S21" s="254"/>
      <c r="T21" s="255"/>
      <c r="U21" s="256"/>
      <c r="V21" s="268"/>
      <c r="W21" s="269"/>
      <c r="X21" s="259">
        <f>T21*V21/100</f>
        <v>0</v>
      </c>
      <c r="Y21" s="260"/>
      <c r="Z21" s="225"/>
      <c r="AA21" s="226"/>
      <c r="AB21" s="227"/>
      <c r="AC21" s="228"/>
      <c r="AD21" s="229"/>
      <c r="AE21" s="230">
        <f>AC21/100*Z21</f>
        <v>0</v>
      </c>
      <c r="AF21" s="230" t="e">
        <f>(LOOKUP($AC21,AG21:$AL37,#REF!))</f>
        <v>#REF!</v>
      </c>
      <c r="AG21" s="231" t="e">
        <f>(LOOKUP($AC21,AH21:$AL37,#REF!))</f>
        <v>#REF!</v>
      </c>
      <c r="AH21" s="248">
        <f>(Z21+AE21)*1.3</f>
        <v>0</v>
      </c>
      <c r="AI21" s="194"/>
      <c r="AJ21" s="194"/>
      <c r="AK21" s="194"/>
      <c r="AL21" s="195"/>
    </row>
    <row r="22" spans="1:38" s="1" customFormat="1" ht="21.95" customHeight="1" x14ac:dyDescent="0.2">
      <c r="A22" s="46"/>
      <c r="B22" s="249"/>
      <c r="C22" s="250"/>
      <c r="D22" s="250"/>
      <c r="E22" s="250"/>
      <c r="F22" s="250"/>
      <c r="G22" s="250"/>
      <c r="H22" s="250"/>
      <c r="I22" s="250"/>
      <c r="J22" s="251"/>
      <c r="K22" s="249"/>
      <c r="L22" s="250"/>
      <c r="M22" s="250"/>
      <c r="N22" s="250"/>
      <c r="O22" s="250"/>
      <c r="P22" s="251"/>
      <c r="Q22" s="252"/>
      <c r="R22" s="253"/>
      <c r="S22" s="254"/>
      <c r="T22" s="255"/>
      <c r="U22" s="256"/>
      <c r="V22" s="257"/>
      <c r="W22" s="258"/>
      <c r="X22" s="259">
        <f>T22*V22/100</f>
        <v>0</v>
      </c>
      <c r="Y22" s="260"/>
      <c r="Z22" s="225">
        <f>A22*Q22*T22*V22/100</f>
        <v>0</v>
      </c>
      <c r="AA22" s="226"/>
      <c r="AB22" s="227"/>
      <c r="AC22" s="228"/>
      <c r="AD22" s="229"/>
      <c r="AE22" s="230">
        <f>AC22/100*Z22</f>
        <v>0</v>
      </c>
      <c r="AF22" s="230" t="e">
        <f>(LOOKUP($AC22,AG22:$AL38,#REF!))</f>
        <v>#REF!</v>
      </c>
      <c r="AG22" s="231" t="e">
        <f>(LOOKUP($AC22,AH22:$AL38,#REF!))</f>
        <v>#REF!</v>
      </c>
      <c r="AH22" s="225">
        <f>(Z22+AE22)*1.3</f>
        <v>0</v>
      </c>
      <c r="AI22" s="226"/>
      <c r="AJ22" s="226"/>
      <c r="AK22" s="226"/>
      <c r="AL22" s="227"/>
    </row>
    <row r="23" spans="1:38" s="1" customFormat="1" ht="21.95" customHeight="1" x14ac:dyDescent="0.2">
      <c r="A23" s="47"/>
      <c r="B23" s="235"/>
      <c r="C23" s="236"/>
      <c r="D23" s="236"/>
      <c r="E23" s="236"/>
      <c r="F23" s="236"/>
      <c r="G23" s="236"/>
      <c r="H23" s="236"/>
      <c r="I23" s="236"/>
      <c r="J23" s="237"/>
      <c r="K23" s="238"/>
      <c r="L23" s="238"/>
      <c r="M23" s="238"/>
      <c r="N23" s="238"/>
      <c r="O23" s="238"/>
      <c r="P23" s="238"/>
      <c r="Q23" s="239"/>
      <c r="R23" s="240"/>
      <c r="S23" s="241"/>
      <c r="T23" s="242"/>
      <c r="U23" s="243"/>
      <c r="V23" s="244"/>
      <c r="W23" s="245"/>
      <c r="X23" s="246">
        <f>T23*V23/100</f>
        <v>0</v>
      </c>
      <c r="Y23" s="247"/>
      <c r="Z23" s="216">
        <f>A23*Q23*T23*V23/100</f>
        <v>0</v>
      </c>
      <c r="AA23" s="217"/>
      <c r="AB23" s="218"/>
      <c r="AC23" s="228"/>
      <c r="AD23" s="229"/>
      <c r="AE23" s="230">
        <f>AC23/100*Z23</f>
        <v>0</v>
      </c>
      <c r="AF23" s="230" t="e">
        <f>(LOOKUP($AC23,AG23:$AL39,#REF!))</f>
        <v>#REF!</v>
      </c>
      <c r="AG23" s="231" t="e">
        <f>(LOOKUP($AC23,AH23:$AL39,#REF!))</f>
        <v>#REF!</v>
      </c>
      <c r="AH23" s="216">
        <f>(Z23+AE23)*1.3</f>
        <v>0</v>
      </c>
      <c r="AI23" s="217"/>
      <c r="AJ23" s="217"/>
      <c r="AK23" s="217"/>
      <c r="AL23" s="218"/>
    </row>
    <row r="24" spans="1:38" s="31" customFormat="1" ht="21" customHeight="1" x14ac:dyDescent="0.2">
      <c r="A24" s="66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4" t="s">
        <v>26</v>
      </c>
      <c r="AA24" s="219">
        <f>SUM(Z10:AB17,Z21:AB23,Z70:AB99)</f>
        <v>0</v>
      </c>
      <c r="AB24" s="220"/>
      <c r="AC24" s="54" t="s">
        <v>26</v>
      </c>
      <c r="AD24" s="221">
        <f>SUM(AC10:AE17,AC21:AE23,AC70:AE99)</f>
        <v>0</v>
      </c>
      <c r="AE24" s="221"/>
      <c r="AF24" s="221" t="e">
        <f>SUM(AE10:AG17,AE21:AG23,AE70:AG99)</f>
        <v>#REF!</v>
      </c>
      <c r="AG24" s="222"/>
      <c r="AH24" s="55" t="s">
        <v>26</v>
      </c>
      <c r="AI24" s="223">
        <f>SUM(AH10:AL17,AH21:AL23,AH70:AL99)</f>
        <v>0</v>
      </c>
      <c r="AJ24" s="223"/>
      <c r="AK24" s="223"/>
      <c r="AL24" s="224"/>
    </row>
    <row r="25" spans="1:38" s="31" customFormat="1" ht="11.25" customHeight="1" x14ac:dyDescent="0.2">
      <c r="A25" s="69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232" t="s">
        <v>31</v>
      </c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</row>
    <row r="26" spans="1:38" s="33" customFormat="1" ht="12" customHeight="1" x14ac:dyDescent="0.2">
      <c r="A26" s="70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207" t="s">
        <v>32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</row>
    <row r="27" spans="1:38" s="8" customFormat="1" ht="15" customHeight="1" x14ac:dyDescent="0.2">
      <c r="A27" s="35" t="s">
        <v>9</v>
      </c>
      <c r="B27" s="7"/>
      <c r="C27" s="7"/>
      <c r="D27" s="7"/>
      <c r="E27" s="7"/>
      <c r="F27" s="7"/>
      <c r="G27" s="7" t="s">
        <v>10</v>
      </c>
      <c r="H27" s="7"/>
      <c r="I27" s="7"/>
      <c r="J27" s="36"/>
      <c r="K27" s="39"/>
      <c r="L27" s="10" t="s">
        <v>11</v>
      </c>
      <c r="M27" s="36" t="s">
        <v>6</v>
      </c>
      <c r="N27" s="36"/>
      <c r="O27" s="36"/>
      <c r="P27" s="36"/>
      <c r="Q27" s="39"/>
      <c r="R27" s="7"/>
      <c r="S27" s="10"/>
      <c r="T27" s="10"/>
      <c r="U27" s="10"/>
      <c r="V27" s="10"/>
      <c r="W27" s="10"/>
      <c r="X27" s="10"/>
      <c r="Y27" s="9" t="s">
        <v>24</v>
      </c>
      <c r="Z27" s="199"/>
      <c r="AA27" s="199"/>
      <c r="AB27" s="199"/>
      <c r="AC27" s="37" t="s">
        <v>12</v>
      </c>
      <c r="AD27" s="200"/>
      <c r="AE27" s="200"/>
      <c r="AF27" s="200"/>
      <c r="AG27" s="36"/>
      <c r="AH27" s="210" t="s">
        <v>26</v>
      </c>
      <c r="AI27" s="197">
        <f>SUM(AD27:AF30)*1.3</f>
        <v>0</v>
      </c>
      <c r="AJ27" s="197"/>
      <c r="AK27" s="197"/>
      <c r="AL27" s="198"/>
    </row>
    <row r="28" spans="1:38" s="8" customFormat="1" ht="12" x14ac:dyDescent="0.2">
      <c r="A28" s="35" t="s">
        <v>9</v>
      </c>
      <c r="B28" s="7"/>
      <c r="C28" s="7"/>
      <c r="D28" s="7"/>
      <c r="E28" s="7"/>
      <c r="F28" s="7"/>
      <c r="G28" s="7" t="s">
        <v>10</v>
      </c>
      <c r="H28" s="7"/>
      <c r="I28" s="7"/>
      <c r="J28" s="36"/>
      <c r="K28" s="39"/>
      <c r="L28" s="10" t="s">
        <v>11</v>
      </c>
      <c r="M28" s="36" t="s">
        <v>6</v>
      </c>
      <c r="N28" s="36"/>
      <c r="O28" s="36"/>
      <c r="P28" s="36"/>
      <c r="Q28" s="39"/>
      <c r="R28" s="7"/>
      <c r="S28" s="10"/>
      <c r="T28" s="10"/>
      <c r="U28" s="10"/>
      <c r="V28" s="10"/>
      <c r="W28" s="10"/>
      <c r="X28" s="10"/>
      <c r="Y28" s="9" t="s">
        <v>24</v>
      </c>
      <c r="Z28" s="199"/>
      <c r="AA28" s="199"/>
      <c r="AB28" s="199"/>
      <c r="AC28" s="37" t="s">
        <v>12</v>
      </c>
      <c r="AD28" s="200">
        <f>K28*Q28*Z28</f>
        <v>0</v>
      </c>
      <c r="AE28" s="200"/>
      <c r="AF28" s="200"/>
      <c r="AG28" s="36"/>
      <c r="AH28" s="211"/>
      <c r="AI28" s="104"/>
      <c r="AJ28" s="104"/>
      <c r="AK28" s="104"/>
      <c r="AL28" s="213"/>
    </row>
    <row r="29" spans="1:38" s="8" customFormat="1" ht="12" x14ac:dyDescent="0.2">
      <c r="A29" s="35" t="s">
        <v>9</v>
      </c>
      <c r="B29" s="7"/>
      <c r="C29" s="7"/>
      <c r="D29" s="7"/>
      <c r="E29" s="7"/>
      <c r="F29" s="7"/>
      <c r="G29" s="7" t="s">
        <v>10</v>
      </c>
      <c r="H29" s="7"/>
      <c r="I29" s="7"/>
      <c r="J29" s="36"/>
      <c r="K29" s="39"/>
      <c r="L29" s="10" t="s">
        <v>11</v>
      </c>
      <c r="M29" s="36" t="s">
        <v>6</v>
      </c>
      <c r="N29" s="36"/>
      <c r="O29" s="36"/>
      <c r="P29" s="36"/>
      <c r="Q29" s="39"/>
      <c r="R29" s="7"/>
      <c r="S29" s="10"/>
      <c r="T29" s="10"/>
      <c r="U29" s="10"/>
      <c r="V29" s="10"/>
      <c r="W29" s="10"/>
      <c r="X29" s="10"/>
      <c r="Y29" s="9" t="s">
        <v>24</v>
      </c>
      <c r="Z29" s="199"/>
      <c r="AA29" s="199"/>
      <c r="AB29" s="199"/>
      <c r="AC29" s="37" t="s">
        <v>12</v>
      </c>
      <c r="AD29" s="200">
        <f>K29*Q29*Z29</f>
        <v>0</v>
      </c>
      <c r="AE29" s="200"/>
      <c r="AF29" s="200"/>
      <c r="AG29" s="36"/>
      <c r="AH29" s="211"/>
      <c r="AI29" s="104"/>
      <c r="AJ29" s="104"/>
      <c r="AK29" s="104"/>
      <c r="AL29" s="213"/>
    </row>
    <row r="30" spans="1:38" s="8" customFormat="1" ht="12" x14ac:dyDescent="0.2">
      <c r="A30" s="35" t="s">
        <v>9</v>
      </c>
      <c r="B30" s="7"/>
      <c r="C30" s="7"/>
      <c r="D30" s="7"/>
      <c r="E30" s="7"/>
      <c r="F30" s="7"/>
      <c r="G30" s="7" t="s">
        <v>10</v>
      </c>
      <c r="H30" s="7"/>
      <c r="I30" s="7"/>
      <c r="J30" s="36"/>
      <c r="K30" s="39"/>
      <c r="L30" s="10" t="s">
        <v>11</v>
      </c>
      <c r="M30" s="36" t="s">
        <v>6</v>
      </c>
      <c r="N30" s="36"/>
      <c r="O30" s="36"/>
      <c r="P30" s="36"/>
      <c r="Q30" s="39"/>
      <c r="R30" s="7"/>
      <c r="S30" s="10"/>
      <c r="T30" s="10"/>
      <c r="U30" s="10"/>
      <c r="V30" s="10"/>
      <c r="W30" s="10"/>
      <c r="X30" s="10"/>
      <c r="Y30" s="9" t="s">
        <v>24</v>
      </c>
      <c r="Z30" s="199"/>
      <c r="AA30" s="199"/>
      <c r="AB30" s="199"/>
      <c r="AC30" s="37" t="s">
        <v>12</v>
      </c>
      <c r="AD30" s="200">
        <f>K30*Q30*Z30</f>
        <v>0</v>
      </c>
      <c r="AE30" s="200"/>
      <c r="AF30" s="200"/>
      <c r="AG30" s="36"/>
      <c r="AH30" s="211"/>
      <c r="AI30" s="104"/>
      <c r="AJ30" s="104"/>
      <c r="AK30" s="104"/>
      <c r="AL30" s="213"/>
    </row>
    <row r="31" spans="1:38" ht="9" customHeight="1" x14ac:dyDescent="0.2">
      <c r="A31" s="38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1"/>
      <c r="S31" s="42"/>
      <c r="T31" s="42"/>
      <c r="U31" s="42"/>
      <c r="V31" s="40"/>
      <c r="W31" s="40"/>
      <c r="X31" s="40"/>
      <c r="Y31" s="43"/>
      <c r="Z31" s="42"/>
      <c r="AA31" s="42"/>
      <c r="AB31" s="40"/>
      <c r="AC31" s="40"/>
      <c r="AD31" s="40"/>
      <c r="AE31" s="42"/>
      <c r="AF31" s="44"/>
      <c r="AG31" s="42"/>
      <c r="AH31" s="212"/>
      <c r="AI31" s="214"/>
      <c r="AJ31" s="214"/>
      <c r="AK31" s="214"/>
      <c r="AL31" s="215"/>
    </row>
    <row r="32" spans="1:38" x14ac:dyDescent="0.2">
      <c r="A32" s="201" t="s">
        <v>34</v>
      </c>
      <c r="B32" s="202"/>
      <c r="C32" s="202"/>
      <c r="D32" s="202"/>
      <c r="E32" s="202"/>
      <c r="F32" s="202"/>
      <c r="G32" s="202"/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203"/>
      <c r="S32" s="203"/>
      <c r="T32" s="204"/>
      <c r="U32" s="172"/>
      <c r="V32" s="173"/>
      <c r="W32" s="173"/>
      <c r="X32" s="173"/>
      <c r="Y32" s="173"/>
      <c r="Z32" s="173"/>
      <c r="AA32" s="173"/>
      <c r="AB32" s="173"/>
      <c r="AC32" s="173"/>
      <c r="AD32" s="174"/>
      <c r="AE32" s="205"/>
      <c r="AF32" s="205"/>
      <c r="AG32" s="206"/>
      <c r="AH32" s="196" t="s">
        <v>26</v>
      </c>
      <c r="AI32" s="197">
        <f>(R32+R33+AE32+AE33)*1.3</f>
        <v>0</v>
      </c>
      <c r="AJ32" s="197"/>
      <c r="AK32" s="197"/>
      <c r="AL32" s="198"/>
    </row>
    <row r="33" spans="1:38" x14ac:dyDescent="0.2">
      <c r="A33" s="187"/>
      <c r="B33" s="188"/>
      <c r="C33" s="188"/>
      <c r="D33" s="188"/>
      <c r="E33" s="188"/>
      <c r="F33" s="188"/>
      <c r="G33" s="18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9"/>
      <c r="U33" s="130"/>
      <c r="V33" s="131"/>
      <c r="W33" s="131"/>
      <c r="X33" s="131"/>
      <c r="Y33" s="131"/>
      <c r="Z33" s="131"/>
      <c r="AA33" s="131"/>
      <c r="AB33" s="131"/>
      <c r="AC33" s="131"/>
      <c r="AD33" s="132"/>
      <c r="AE33" s="128"/>
      <c r="AF33" s="128"/>
      <c r="AG33" s="129"/>
      <c r="AH33" s="158"/>
      <c r="AI33" s="194"/>
      <c r="AJ33" s="194"/>
      <c r="AK33" s="194"/>
      <c r="AL33" s="195"/>
    </row>
    <row r="34" spans="1:38" x14ac:dyDescent="0.2">
      <c r="A34" s="161" t="s">
        <v>14</v>
      </c>
      <c r="B34" s="185"/>
      <c r="C34" s="185"/>
      <c r="D34" s="185"/>
      <c r="E34" s="185"/>
      <c r="F34" s="185"/>
      <c r="G34" s="186"/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0"/>
      <c r="T34" s="171"/>
      <c r="U34" s="172"/>
      <c r="V34" s="173"/>
      <c r="W34" s="173"/>
      <c r="X34" s="173"/>
      <c r="Y34" s="173"/>
      <c r="Z34" s="173"/>
      <c r="AA34" s="173"/>
      <c r="AB34" s="173"/>
      <c r="AC34" s="173"/>
      <c r="AD34" s="174"/>
      <c r="AE34" s="170"/>
      <c r="AF34" s="170"/>
      <c r="AG34" s="171"/>
      <c r="AH34" s="140" t="s">
        <v>26</v>
      </c>
      <c r="AI34" s="192">
        <f>(R34+R35+AE34+AE35)*1.3</f>
        <v>0</v>
      </c>
      <c r="AJ34" s="192"/>
      <c r="AK34" s="192"/>
      <c r="AL34" s="193"/>
    </row>
    <row r="35" spans="1:38" x14ac:dyDescent="0.2">
      <c r="A35" s="187"/>
      <c r="B35" s="188"/>
      <c r="C35" s="188"/>
      <c r="D35" s="188"/>
      <c r="E35" s="188"/>
      <c r="F35" s="188"/>
      <c r="G35" s="1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50"/>
      <c r="U35" s="130"/>
      <c r="V35" s="131"/>
      <c r="W35" s="131"/>
      <c r="X35" s="131"/>
      <c r="Y35" s="131"/>
      <c r="Z35" s="131"/>
      <c r="AA35" s="131"/>
      <c r="AB35" s="131"/>
      <c r="AC35" s="131"/>
      <c r="AD35" s="132"/>
      <c r="AE35" s="149"/>
      <c r="AF35" s="149"/>
      <c r="AG35" s="150"/>
      <c r="AH35" s="158"/>
      <c r="AI35" s="194"/>
      <c r="AJ35" s="194"/>
      <c r="AK35" s="194"/>
      <c r="AL35" s="195"/>
    </row>
    <row r="36" spans="1:38" x14ac:dyDescent="0.2">
      <c r="A36" s="161" t="s">
        <v>23</v>
      </c>
      <c r="B36" s="162"/>
      <c r="C36" s="162"/>
      <c r="D36" s="162"/>
      <c r="E36" s="162"/>
      <c r="F36" s="162"/>
      <c r="G36" s="162"/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70"/>
      <c r="T36" s="171"/>
      <c r="U36" s="172"/>
      <c r="V36" s="173"/>
      <c r="W36" s="173"/>
      <c r="X36" s="173"/>
      <c r="Y36" s="173"/>
      <c r="Z36" s="173"/>
      <c r="AA36" s="173"/>
      <c r="AB36" s="173"/>
      <c r="AC36" s="173"/>
      <c r="AD36" s="174"/>
      <c r="AE36" s="170"/>
      <c r="AF36" s="170"/>
      <c r="AG36" s="171"/>
      <c r="AH36" s="141" t="s">
        <v>26</v>
      </c>
      <c r="AI36" s="104">
        <f>(R36+R37+R38+R39+AE36+AE37+AE38+AE39)*1.3</f>
        <v>0</v>
      </c>
      <c r="AJ36" s="143"/>
      <c r="AK36" s="143"/>
      <c r="AL36" s="144"/>
    </row>
    <row r="37" spans="1:38" x14ac:dyDescent="0.2">
      <c r="A37" s="163"/>
      <c r="B37" s="164"/>
      <c r="C37" s="164"/>
      <c r="D37" s="164"/>
      <c r="E37" s="164"/>
      <c r="F37" s="164"/>
      <c r="G37" s="165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9"/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/>
      <c r="AE37" s="149"/>
      <c r="AF37" s="149"/>
      <c r="AG37" s="150"/>
      <c r="AH37" s="141"/>
      <c r="AI37" s="143"/>
      <c r="AJ37" s="143"/>
      <c r="AK37" s="143"/>
      <c r="AL37" s="144"/>
    </row>
    <row r="38" spans="1:38" ht="11.25" customHeight="1" x14ac:dyDescent="0.2">
      <c r="A38" s="163"/>
      <c r="B38" s="164"/>
      <c r="C38" s="164"/>
      <c r="D38" s="164"/>
      <c r="E38" s="164"/>
      <c r="F38" s="164"/>
      <c r="G38" s="165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9"/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/>
      <c r="AE38" s="149"/>
      <c r="AF38" s="149"/>
      <c r="AG38" s="150"/>
      <c r="AH38" s="141"/>
      <c r="AI38" s="143"/>
      <c r="AJ38" s="143"/>
      <c r="AK38" s="143"/>
      <c r="AL38" s="144"/>
    </row>
    <row r="39" spans="1:38" x14ac:dyDescent="0.2">
      <c r="A39" s="166"/>
      <c r="B39" s="167"/>
      <c r="C39" s="167"/>
      <c r="D39" s="167"/>
      <c r="E39" s="167"/>
      <c r="F39" s="167"/>
      <c r="G39" s="167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128"/>
      <c r="T39" s="129"/>
      <c r="U39" s="130"/>
      <c r="V39" s="131"/>
      <c r="W39" s="131"/>
      <c r="X39" s="131"/>
      <c r="Y39" s="131"/>
      <c r="Z39" s="131"/>
      <c r="AA39" s="131"/>
      <c r="AB39" s="131"/>
      <c r="AC39" s="131"/>
      <c r="AD39" s="132"/>
      <c r="AE39" s="128"/>
      <c r="AF39" s="128"/>
      <c r="AG39" s="129"/>
      <c r="AH39" s="158"/>
      <c r="AI39" s="190"/>
      <c r="AJ39" s="190"/>
      <c r="AK39" s="190"/>
      <c r="AL39" s="191"/>
    </row>
    <row r="40" spans="1:38" x14ac:dyDescent="0.2">
      <c r="A40" s="161" t="s">
        <v>15</v>
      </c>
      <c r="B40" s="185"/>
      <c r="C40" s="185"/>
      <c r="D40" s="185"/>
      <c r="E40" s="185"/>
      <c r="F40" s="185"/>
      <c r="G40" s="18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0"/>
      <c r="T40" s="171"/>
      <c r="U40" s="172"/>
      <c r="V40" s="173"/>
      <c r="W40" s="173"/>
      <c r="X40" s="173"/>
      <c r="Y40" s="173"/>
      <c r="Z40" s="173"/>
      <c r="AA40" s="173"/>
      <c r="AB40" s="173"/>
      <c r="AC40" s="173"/>
      <c r="AD40" s="174"/>
      <c r="AE40" s="170"/>
      <c r="AF40" s="170"/>
      <c r="AG40" s="171"/>
      <c r="AH40" s="140" t="s">
        <v>26</v>
      </c>
      <c r="AI40" s="192">
        <f>(R40+R41+AE40+AE41)*1.3</f>
        <v>0</v>
      </c>
      <c r="AJ40" s="192"/>
      <c r="AK40" s="192"/>
      <c r="AL40" s="193"/>
    </row>
    <row r="41" spans="1:38" x14ac:dyDescent="0.2">
      <c r="A41" s="187"/>
      <c r="B41" s="188"/>
      <c r="C41" s="188"/>
      <c r="D41" s="188"/>
      <c r="E41" s="188"/>
      <c r="F41" s="188"/>
      <c r="G41" s="189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9"/>
      <c r="U41" s="130"/>
      <c r="V41" s="131"/>
      <c r="W41" s="131"/>
      <c r="X41" s="131"/>
      <c r="Y41" s="131"/>
      <c r="Z41" s="131"/>
      <c r="AA41" s="131"/>
      <c r="AB41" s="131"/>
      <c r="AC41" s="131"/>
      <c r="AD41" s="132"/>
      <c r="AE41" s="128"/>
      <c r="AF41" s="128"/>
      <c r="AG41" s="129"/>
      <c r="AH41" s="158"/>
      <c r="AI41" s="194"/>
      <c r="AJ41" s="194"/>
      <c r="AK41" s="194"/>
      <c r="AL41" s="195"/>
    </row>
    <row r="42" spans="1:38" x14ac:dyDescent="0.2">
      <c r="A42" s="175" t="s">
        <v>33</v>
      </c>
      <c r="B42" s="162"/>
      <c r="C42" s="162"/>
      <c r="D42" s="162"/>
      <c r="E42" s="162"/>
      <c r="F42" s="162"/>
      <c r="G42" s="176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1"/>
      <c r="U42" s="182"/>
      <c r="V42" s="183"/>
      <c r="W42" s="183"/>
      <c r="X42" s="183"/>
      <c r="Y42" s="183"/>
      <c r="Z42" s="183"/>
      <c r="AA42" s="183"/>
      <c r="AB42" s="183"/>
      <c r="AC42" s="183"/>
      <c r="AD42" s="184"/>
      <c r="AE42" s="180"/>
      <c r="AF42" s="180"/>
      <c r="AG42" s="181"/>
      <c r="AH42" s="140" t="s">
        <v>26</v>
      </c>
      <c r="AI42" s="154">
        <f>(R42+R43+AE42+AE43)*1.3</f>
        <v>0</v>
      </c>
      <c r="AJ42" s="154"/>
      <c r="AK42" s="154"/>
      <c r="AL42" s="155"/>
    </row>
    <row r="43" spans="1:38" x14ac:dyDescent="0.2">
      <c r="A43" s="166"/>
      <c r="B43" s="167"/>
      <c r="C43" s="167"/>
      <c r="D43" s="167"/>
      <c r="E43" s="167"/>
      <c r="F43" s="167"/>
      <c r="G43" s="177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  <c r="T43" s="129"/>
      <c r="U43" s="130"/>
      <c r="V43" s="131"/>
      <c r="W43" s="131"/>
      <c r="X43" s="131"/>
      <c r="Y43" s="131"/>
      <c r="Z43" s="131"/>
      <c r="AA43" s="131"/>
      <c r="AB43" s="131"/>
      <c r="AC43" s="131"/>
      <c r="AD43" s="132"/>
      <c r="AE43" s="128"/>
      <c r="AF43" s="128"/>
      <c r="AG43" s="129"/>
      <c r="AH43" s="158"/>
      <c r="AI43" s="156"/>
      <c r="AJ43" s="156"/>
      <c r="AK43" s="156"/>
      <c r="AL43" s="157"/>
    </row>
    <row r="44" spans="1:38" x14ac:dyDescent="0.2">
      <c r="A44" s="161" t="s">
        <v>16</v>
      </c>
      <c r="B44" s="162"/>
      <c r="C44" s="162"/>
      <c r="D44" s="162"/>
      <c r="E44" s="162"/>
      <c r="F44" s="162"/>
      <c r="G44" s="162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70"/>
      <c r="S44" s="170"/>
      <c r="T44" s="171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0"/>
      <c r="AF44" s="170"/>
      <c r="AG44" s="171"/>
      <c r="AH44" s="140" t="s">
        <v>26</v>
      </c>
      <c r="AI44" s="104">
        <f>(R44+R45+R46+R47+AE44+AE45+AE46+AE47)*1.3</f>
        <v>0</v>
      </c>
      <c r="AJ44" s="143"/>
      <c r="AK44" s="143"/>
      <c r="AL44" s="144"/>
    </row>
    <row r="45" spans="1:38" x14ac:dyDescent="0.2">
      <c r="A45" s="163"/>
      <c r="B45" s="164"/>
      <c r="C45" s="164"/>
      <c r="D45" s="164"/>
      <c r="E45" s="164"/>
      <c r="F45" s="164"/>
      <c r="G45" s="165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9"/>
      <c r="T45" s="150"/>
      <c r="U45" s="151"/>
      <c r="V45" s="152"/>
      <c r="W45" s="152"/>
      <c r="X45" s="152"/>
      <c r="Y45" s="152"/>
      <c r="Z45" s="152"/>
      <c r="AA45" s="152"/>
      <c r="AB45" s="152"/>
      <c r="AC45" s="152"/>
      <c r="AD45" s="153"/>
      <c r="AE45" s="149"/>
      <c r="AF45" s="149"/>
      <c r="AG45" s="150"/>
      <c r="AH45" s="141"/>
      <c r="AI45" s="143"/>
      <c r="AJ45" s="143"/>
      <c r="AK45" s="143"/>
      <c r="AL45" s="144"/>
    </row>
    <row r="46" spans="1:38" x14ac:dyDescent="0.2">
      <c r="A46" s="163"/>
      <c r="B46" s="164"/>
      <c r="C46" s="164"/>
      <c r="D46" s="164"/>
      <c r="E46" s="164"/>
      <c r="F46" s="164"/>
      <c r="G46" s="165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50"/>
      <c r="U46" s="151"/>
      <c r="V46" s="152"/>
      <c r="W46" s="152"/>
      <c r="X46" s="152"/>
      <c r="Y46" s="152"/>
      <c r="Z46" s="152"/>
      <c r="AA46" s="152"/>
      <c r="AB46" s="152"/>
      <c r="AC46" s="152"/>
      <c r="AD46" s="153"/>
      <c r="AE46" s="149"/>
      <c r="AF46" s="149"/>
      <c r="AG46" s="150"/>
      <c r="AH46" s="141"/>
      <c r="AI46" s="143"/>
      <c r="AJ46" s="143"/>
      <c r="AK46" s="143"/>
      <c r="AL46" s="144"/>
    </row>
    <row r="47" spans="1:38" x14ac:dyDescent="0.2">
      <c r="A47" s="166"/>
      <c r="B47" s="167"/>
      <c r="C47" s="167"/>
      <c r="D47" s="167"/>
      <c r="E47" s="167"/>
      <c r="F47" s="167"/>
      <c r="G47" s="167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8"/>
      <c r="T47" s="129"/>
      <c r="U47" s="130"/>
      <c r="V47" s="131"/>
      <c r="W47" s="131"/>
      <c r="X47" s="131"/>
      <c r="Y47" s="131"/>
      <c r="Z47" s="131"/>
      <c r="AA47" s="131"/>
      <c r="AB47" s="131"/>
      <c r="AC47" s="131"/>
      <c r="AD47" s="132"/>
      <c r="AE47" s="128"/>
      <c r="AF47" s="128"/>
      <c r="AG47" s="129"/>
      <c r="AH47" s="142"/>
      <c r="AI47" s="145"/>
      <c r="AJ47" s="145"/>
      <c r="AK47" s="145"/>
      <c r="AL47" s="146"/>
    </row>
    <row r="48" spans="1:38" s="15" customFormat="1" ht="18" customHeight="1" x14ac:dyDescent="0.2">
      <c r="B48" s="16"/>
      <c r="C48" s="16"/>
      <c r="D48" s="16"/>
      <c r="E48" s="16"/>
      <c r="F48" s="16"/>
      <c r="G48" s="1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6"/>
      <c r="AG48" s="28" t="s">
        <v>40</v>
      </c>
      <c r="AH48" s="45" t="s">
        <v>26</v>
      </c>
      <c r="AI48" s="133">
        <f>AI24+AI27+AI32+AI34+AI36+AI40+AI42+AI44</f>
        <v>0</v>
      </c>
      <c r="AJ48" s="134"/>
      <c r="AK48" s="134"/>
      <c r="AL48" s="135"/>
    </row>
    <row r="49" spans="1:40" s="19" customFormat="1" ht="13.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0" s="19" customFormat="1" ht="18" customHeight="1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20"/>
      <c r="O50" s="120"/>
      <c r="P50" s="20"/>
      <c r="Q50" s="22"/>
      <c r="R50" s="21"/>
      <c r="S50" s="18"/>
      <c r="T50" s="22"/>
      <c r="U50" s="18"/>
      <c r="V50" s="22"/>
      <c r="W50" s="121"/>
      <c r="X50" s="121"/>
      <c r="Y50" s="121"/>
      <c r="Z50" s="121"/>
      <c r="AA50" s="24"/>
      <c r="AB50" s="138"/>
      <c r="AC50" s="138"/>
      <c r="AD50" s="138"/>
      <c r="AE50" s="138"/>
      <c r="AF50" s="139"/>
      <c r="AG50" s="139"/>
      <c r="AH50" s="159"/>
      <c r="AI50" s="159"/>
      <c r="AJ50" s="159"/>
      <c r="AK50" s="159"/>
      <c r="AL50" s="159"/>
    </row>
    <row r="51" spans="1:40" s="19" customFormat="1" ht="18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60"/>
      <c r="M51" s="160"/>
      <c r="N51" s="120"/>
      <c r="O51" s="120"/>
      <c r="P51" s="20"/>
      <c r="Q51" s="22"/>
      <c r="R51" s="21"/>
      <c r="S51" s="18"/>
      <c r="T51" s="22"/>
      <c r="U51" s="18"/>
      <c r="V51" s="22"/>
      <c r="W51" s="121"/>
      <c r="X51" s="121"/>
      <c r="Y51" s="121"/>
      <c r="Z51" s="121"/>
      <c r="AA51" s="24"/>
      <c r="AB51" s="138"/>
      <c r="AC51" s="138"/>
      <c r="AD51" s="138"/>
      <c r="AE51" s="138"/>
      <c r="AF51" s="139"/>
      <c r="AG51" s="139"/>
      <c r="AH51" s="159"/>
      <c r="AI51" s="159"/>
      <c r="AJ51" s="159"/>
      <c r="AK51" s="159"/>
      <c r="AL51" s="159"/>
    </row>
    <row r="52" spans="1:40" s="19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8"/>
      <c r="M52" s="22"/>
      <c r="N52" s="120"/>
      <c r="O52" s="120"/>
      <c r="P52" s="20"/>
      <c r="Q52" s="22"/>
      <c r="R52" s="24"/>
      <c r="S52" s="18"/>
      <c r="T52" s="22"/>
      <c r="U52" s="18"/>
      <c r="V52" s="22"/>
      <c r="W52" s="121"/>
      <c r="X52" s="121"/>
      <c r="Y52" s="121"/>
      <c r="Z52" s="121"/>
      <c r="AA52" s="24"/>
      <c r="AB52" s="18"/>
      <c r="AC52" s="18"/>
      <c r="AD52" s="18"/>
      <c r="AE52" s="20"/>
      <c r="AF52" s="22"/>
      <c r="AG52" s="21"/>
      <c r="AH52" s="125"/>
      <c r="AI52" s="125"/>
      <c r="AJ52" s="125"/>
      <c r="AK52" s="125"/>
      <c r="AL52" s="125"/>
      <c r="AN52" s="52"/>
    </row>
    <row r="53" spans="1:40" s="19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2"/>
      <c r="M53" s="18"/>
      <c r="N53" s="120"/>
      <c r="O53" s="120"/>
      <c r="P53" s="20"/>
      <c r="Q53" s="22"/>
      <c r="R53" s="18"/>
      <c r="S53" s="18"/>
      <c r="T53" s="22"/>
      <c r="U53" s="18"/>
      <c r="V53" s="22"/>
      <c r="W53" s="121"/>
      <c r="X53" s="121"/>
      <c r="Y53" s="121"/>
      <c r="Z53" s="121"/>
      <c r="AA53" s="24"/>
      <c r="AB53" s="18"/>
      <c r="AC53" s="18"/>
      <c r="AD53" s="18"/>
      <c r="AE53" s="18"/>
      <c r="AF53" s="22"/>
      <c r="AG53" s="21"/>
      <c r="AH53" s="122"/>
      <c r="AI53" s="122"/>
      <c r="AJ53" s="122"/>
      <c r="AK53" s="122"/>
      <c r="AL53" s="122"/>
    </row>
    <row r="54" spans="1:40" s="25" customFormat="1" ht="3" customHeight="1" x14ac:dyDescent="0.2">
      <c r="R54" s="30"/>
      <c r="Y54" s="23"/>
      <c r="AA54" s="23"/>
      <c r="AB54" s="30"/>
      <c r="AC54" s="23"/>
      <c r="AE54" s="23"/>
      <c r="AF54" s="23"/>
      <c r="AG54" s="23"/>
      <c r="AH54" s="23"/>
      <c r="AI54" s="23"/>
      <c r="AJ54" s="23"/>
      <c r="AK54" s="23"/>
      <c r="AL54" s="23"/>
    </row>
    <row r="55" spans="1:40" s="15" customFormat="1" ht="21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7"/>
      <c r="AD55" s="27"/>
      <c r="AE55" s="26"/>
      <c r="AF55" s="26"/>
      <c r="AG55" s="28"/>
      <c r="AH55" s="86"/>
      <c r="AI55" s="123"/>
      <c r="AJ55" s="123"/>
      <c r="AK55" s="123"/>
      <c r="AL55" s="123"/>
    </row>
    <row r="56" spans="1:40" s="25" customFormat="1" ht="6" customHeight="1" x14ac:dyDescent="0.2">
      <c r="K56" s="29"/>
      <c r="AA56" s="23"/>
      <c r="AB56" s="23"/>
      <c r="AC56" s="23"/>
      <c r="AD56" s="23"/>
      <c r="AE56" s="23"/>
      <c r="AF56" s="23"/>
      <c r="AG56" s="23"/>
      <c r="AH56" s="23"/>
      <c r="AI56" s="30"/>
      <c r="AJ56" s="30"/>
      <c r="AK56" s="30"/>
      <c r="AL56" s="30"/>
    </row>
    <row r="57" spans="1:40" s="31" customFormat="1" ht="21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3"/>
      <c r="AB57" s="23"/>
      <c r="AC57" s="23"/>
      <c r="AD57" s="25"/>
      <c r="AE57" s="23"/>
      <c r="AF57" s="25"/>
      <c r="AG57" s="32"/>
      <c r="AH57" s="86"/>
      <c r="AI57" s="124"/>
      <c r="AJ57" s="124"/>
      <c r="AK57" s="124"/>
      <c r="AL57" s="124"/>
    </row>
    <row r="58" spans="1:40" s="19" customFormat="1" ht="6" customHeight="1" x14ac:dyDescent="0.2"/>
    <row r="59" spans="1:40" s="73" customFormat="1" ht="15.75" x14ac:dyDescent="0.25">
      <c r="T59" s="94"/>
      <c r="U59" s="94"/>
      <c r="V59" s="94"/>
      <c r="X59" s="74"/>
      <c r="Y59" s="74"/>
      <c r="Z59" s="74"/>
      <c r="AE59" s="34"/>
      <c r="AG59" s="95"/>
      <c r="AH59" s="95"/>
      <c r="AI59" s="96"/>
      <c r="AJ59" s="96"/>
      <c r="AK59" s="95"/>
      <c r="AL59" s="95"/>
    </row>
    <row r="60" spans="1:40" s="75" customFormat="1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40" s="75" customFormat="1" ht="15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40" s="75" customFormat="1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63" spans="1:40" s="75" customFormat="1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1"/>
      <c r="S63" s="11"/>
      <c r="T63" s="11"/>
      <c r="U63" s="11"/>
      <c r="V63" s="11"/>
      <c r="W63" s="11"/>
      <c r="X63" s="11"/>
      <c r="Y63" s="1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0" s="21" customFormat="1" ht="18" customHeight="1" x14ac:dyDescent="0.25">
      <c r="A64" s="76"/>
      <c r="B64" s="77"/>
      <c r="C64" s="77"/>
      <c r="D64" s="77"/>
      <c r="E64" s="77"/>
      <c r="F64" s="77"/>
      <c r="G64" s="78"/>
      <c r="H64" s="79"/>
      <c r="I64" s="118"/>
      <c r="J64" s="118"/>
      <c r="K64" s="118"/>
      <c r="L64" s="118"/>
      <c r="M64" s="118"/>
      <c r="N64" s="118"/>
      <c r="O64" s="80"/>
      <c r="P64" s="72"/>
      <c r="Q64" s="65"/>
      <c r="R64" s="118"/>
      <c r="S64" s="118"/>
      <c r="T64" s="118"/>
      <c r="U64" s="118"/>
      <c r="V64" s="118"/>
      <c r="W64" s="118"/>
      <c r="X64" s="62"/>
      <c r="Y64" s="80"/>
      <c r="Z64" s="72"/>
      <c r="AA64" s="80"/>
      <c r="AB64" s="118"/>
      <c r="AC64" s="118"/>
      <c r="AD64" s="118"/>
      <c r="AE64" s="118"/>
      <c r="AF64" s="119"/>
      <c r="AG64" s="119"/>
      <c r="AH64" s="118"/>
      <c r="AI64" s="118"/>
      <c r="AJ64" s="118"/>
      <c r="AK64" s="118"/>
      <c r="AL64" s="118"/>
    </row>
    <row r="65" spans="1:38" s="75" customFormat="1" ht="18.75" customHeight="1" x14ac:dyDescent="0.25">
      <c r="A65" s="81"/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s="60" customFormat="1" ht="18.75" customHeight="1" x14ac:dyDescent="0.2">
      <c r="B66" s="77"/>
      <c r="C66" s="77"/>
      <c r="D66" s="77"/>
      <c r="E66" s="77"/>
      <c r="F66" s="77"/>
      <c r="G66" s="77"/>
      <c r="H66" s="77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4"/>
      <c r="AD66" s="84"/>
      <c r="AE66" s="106"/>
      <c r="AF66" s="106"/>
      <c r="AG66" s="106"/>
      <c r="AH66" s="106"/>
      <c r="AI66" s="106"/>
      <c r="AJ66" s="106"/>
      <c r="AK66" s="106"/>
      <c r="AL66" s="106"/>
    </row>
    <row r="67" spans="1:38" s="75" customFormat="1" ht="6" customHeight="1" x14ac:dyDescent="0.2">
      <c r="A67" s="1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8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s="75" customFormat="1" ht="12.75" customHeight="1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108"/>
      <c r="Q68" s="107"/>
      <c r="R68" s="107"/>
      <c r="S68" s="107"/>
      <c r="T68" s="109"/>
      <c r="U68" s="109"/>
      <c r="V68" s="107"/>
      <c r="W68" s="107"/>
      <c r="X68" s="110"/>
      <c r="Y68" s="110"/>
      <c r="Z68" s="111"/>
      <c r="AA68" s="111"/>
      <c r="AB68" s="111"/>
      <c r="AC68" s="112"/>
      <c r="AD68" s="113"/>
      <c r="AE68" s="113"/>
      <c r="AF68" s="113"/>
      <c r="AG68" s="113"/>
      <c r="AH68" s="114"/>
      <c r="AI68" s="114"/>
      <c r="AJ68" s="114"/>
      <c r="AK68" s="114"/>
      <c r="AL68" s="114"/>
    </row>
    <row r="69" spans="1:38" s="75" customFormat="1" ht="12.7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7"/>
      <c r="R69" s="107"/>
      <c r="S69" s="107"/>
      <c r="T69" s="109"/>
      <c r="U69" s="109"/>
      <c r="V69" s="107"/>
      <c r="W69" s="107"/>
      <c r="X69" s="110"/>
      <c r="Y69" s="110"/>
      <c r="Z69" s="111"/>
      <c r="AA69" s="111"/>
      <c r="AB69" s="111"/>
      <c r="AC69" s="113"/>
      <c r="AD69" s="113"/>
      <c r="AE69" s="111"/>
      <c r="AF69" s="111"/>
      <c r="AG69" s="111"/>
      <c r="AH69" s="114"/>
      <c r="AI69" s="114"/>
      <c r="AJ69" s="114"/>
      <c r="AK69" s="114"/>
      <c r="AL69" s="114"/>
    </row>
    <row r="70" spans="1:38" s="75" customFormat="1" ht="24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9"/>
      <c r="M70" s="99"/>
      <c r="N70" s="99"/>
      <c r="O70" s="99"/>
      <c r="P70" s="99"/>
      <c r="Q70" s="100"/>
      <c r="R70" s="100"/>
      <c r="S70" s="100"/>
      <c r="T70" s="101"/>
      <c r="U70" s="101"/>
      <c r="V70" s="102"/>
      <c r="W70" s="102"/>
      <c r="X70" s="103"/>
      <c r="Y70" s="103"/>
      <c r="Z70" s="104"/>
      <c r="AA70" s="104"/>
      <c r="AB70" s="104"/>
      <c r="AC70" s="105"/>
      <c r="AD70" s="105"/>
      <c r="AE70" s="97"/>
      <c r="AF70" s="97"/>
      <c r="AG70" s="97"/>
      <c r="AH70" s="92"/>
      <c r="AI70" s="92"/>
      <c r="AJ70" s="92"/>
      <c r="AK70" s="92"/>
      <c r="AL70" s="92"/>
    </row>
    <row r="71" spans="1:38" s="75" customFormat="1" ht="24" customHeigh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99"/>
      <c r="O71" s="99"/>
      <c r="P71" s="99"/>
      <c r="Q71" s="100"/>
      <c r="R71" s="100"/>
      <c r="S71" s="100"/>
      <c r="T71" s="101"/>
      <c r="U71" s="101"/>
      <c r="V71" s="102"/>
      <c r="W71" s="102"/>
      <c r="X71" s="103"/>
      <c r="Y71" s="103"/>
      <c r="Z71" s="104"/>
      <c r="AA71" s="104"/>
      <c r="AB71" s="104"/>
      <c r="AC71" s="105"/>
      <c r="AD71" s="105"/>
      <c r="AE71" s="97"/>
      <c r="AF71" s="97"/>
      <c r="AG71" s="97"/>
      <c r="AH71" s="92"/>
      <c r="AI71" s="92"/>
      <c r="AJ71" s="92"/>
      <c r="AK71" s="92"/>
      <c r="AL71" s="92"/>
    </row>
    <row r="72" spans="1:38" s="75" customFormat="1" ht="24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99"/>
      <c r="N72" s="99"/>
      <c r="O72" s="99"/>
      <c r="P72" s="99"/>
      <c r="Q72" s="100"/>
      <c r="R72" s="100"/>
      <c r="S72" s="100"/>
      <c r="T72" s="101"/>
      <c r="U72" s="101"/>
      <c r="V72" s="102"/>
      <c r="W72" s="102"/>
      <c r="X72" s="103"/>
      <c r="Y72" s="103"/>
      <c r="Z72" s="104"/>
      <c r="AA72" s="104"/>
      <c r="AB72" s="104"/>
      <c r="AC72" s="105"/>
      <c r="AD72" s="105"/>
      <c r="AE72" s="97"/>
      <c r="AF72" s="97"/>
      <c r="AG72" s="97"/>
      <c r="AH72" s="92"/>
      <c r="AI72" s="92"/>
      <c r="AJ72" s="92"/>
      <c r="AK72" s="92"/>
      <c r="AL72" s="92"/>
    </row>
    <row r="73" spans="1:38" s="75" customFormat="1" ht="24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99"/>
      <c r="N73" s="99"/>
      <c r="O73" s="99"/>
      <c r="P73" s="99"/>
      <c r="Q73" s="100"/>
      <c r="R73" s="100"/>
      <c r="S73" s="100"/>
      <c r="T73" s="101"/>
      <c r="U73" s="101"/>
      <c r="V73" s="102"/>
      <c r="W73" s="102"/>
      <c r="X73" s="103"/>
      <c r="Y73" s="103"/>
      <c r="Z73" s="104"/>
      <c r="AA73" s="104"/>
      <c r="AB73" s="104"/>
      <c r="AC73" s="105"/>
      <c r="AD73" s="105"/>
      <c r="AE73" s="97"/>
      <c r="AF73" s="97"/>
      <c r="AG73" s="97"/>
      <c r="AH73" s="92"/>
      <c r="AI73" s="92"/>
      <c r="AJ73" s="92"/>
      <c r="AK73" s="92"/>
      <c r="AL73" s="92"/>
    </row>
    <row r="74" spans="1:38" s="75" customFormat="1" ht="24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9"/>
      <c r="M74" s="99"/>
      <c r="N74" s="99"/>
      <c r="O74" s="99"/>
      <c r="P74" s="99"/>
      <c r="Q74" s="100"/>
      <c r="R74" s="100"/>
      <c r="S74" s="100"/>
      <c r="T74" s="101"/>
      <c r="U74" s="101"/>
      <c r="V74" s="102"/>
      <c r="W74" s="102"/>
      <c r="X74" s="103"/>
      <c r="Y74" s="103"/>
      <c r="Z74" s="104"/>
      <c r="AA74" s="104"/>
      <c r="AB74" s="104"/>
      <c r="AC74" s="105"/>
      <c r="AD74" s="105"/>
      <c r="AE74" s="97"/>
      <c r="AF74" s="97"/>
      <c r="AG74" s="97"/>
      <c r="AH74" s="92"/>
      <c r="AI74" s="92"/>
      <c r="AJ74" s="92"/>
      <c r="AK74" s="92"/>
      <c r="AL74" s="92"/>
    </row>
    <row r="75" spans="1:38" s="75" customFormat="1" ht="24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9"/>
      <c r="M75" s="99"/>
      <c r="N75" s="99"/>
      <c r="O75" s="99"/>
      <c r="P75" s="99"/>
      <c r="Q75" s="100"/>
      <c r="R75" s="100"/>
      <c r="S75" s="100"/>
      <c r="T75" s="101"/>
      <c r="U75" s="101"/>
      <c r="V75" s="102"/>
      <c r="W75" s="102"/>
      <c r="X75" s="103"/>
      <c r="Y75" s="103"/>
      <c r="Z75" s="104"/>
      <c r="AA75" s="104"/>
      <c r="AB75" s="104"/>
      <c r="AC75" s="105"/>
      <c r="AD75" s="105"/>
      <c r="AE75" s="97"/>
      <c r="AF75" s="97"/>
      <c r="AG75" s="97"/>
      <c r="AH75" s="92"/>
      <c r="AI75" s="92"/>
      <c r="AJ75" s="92"/>
      <c r="AK75" s="92"/>
      <c r="AL75" s="92"/>
    </row>
    <row r="76" spans="1:38" s="75" customFormat="1" ht="24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9"/>
      <c r="M76" s="99"/>
      <c r="N76" s="99"/>
      <c r="O76" s="99"/>
      <c r="P76" s="99"/>
      <c r="Q76" s="100"/>
      <c r="R76" s="100"/>
      <c r="S76" s="100"/>
      <c r="T76" s="101"/>
      <c r="U76" s="101"/>
      <c r="V76" s="102"/>
      <c r="W76" s="102"/>
      <c r="X76" s="103"/>
      <c r="Y76" s="103"/>
      <c r="Z76" s="104"/>
      <c r="AA76" s="104"/>
      <c r="AB76" s="104"/>
      <c r="AC76" s="105"/>
      <c r="AD76" s="105"/>
      <c r="AE76" s="97"/>
      <c r="AF76" s="97"/>
      <c r="AG76" s="97"/>
      <c r="AH76" s="92"/>
      <c r="AI76" s="92"/>
      <c r="AJ76" s="92"/>
      <c r="AK76" s="92"/>
      <c r="AL76" s="92"/>
    </row>
    <row r="77" spans="1:38" s="75" customFormat="1" ht="24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99"/>
      <c r="N77" s="99"/>
      <c r="O77" s="99"/>
      <c r="P77" s="99"/>
      <c r="Q77" s="100"/>
      <c r="R77" s="100"/>
      <c r="S77" s="100"/>
      <c r="T77" s="101"/>
      <c r="U77" s="101"/>
      <c r="V77" s="102"/>
      <c r="W77" s="102"/>
      <c r="X77" s="103"/>
      <c r="Y77" s="103"/>
      <c r="Z77" s="104"/>
      <c r="AA77" s="104"/>
      <c r="AB77" s="104"/>
      <c r="AC77" s="105"/>
      <c r="AD77" s="105"/>
      <c r="AE77" s="97"/>
      <c r="AF77" s="97"/>
      <c r="AG77" s="97"/>
      <c r="AH77" s="92"/>
      <c r="AI77" s="92"/>
      <c r="AJ77" s="92"/>
      <c r="AK77" s="92"/>
      <c r="AL77" s="92"/>
    </row>
    <row r="78" spans="1:38" s="75" customFormat="1" ht="24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9"/>
      <c r="M78" s="99"/>
      <c r="N78" s="99"/>
      <c r="O78" s="99"/>
      <c r="P78" s="99"/>
      <c r="Q78" s="100"/>
      <c r="R78" s="100"/>
      <c r="S78" s="100"/>
      <c r="T78" s="101"/>
      <c r="U78" s="101"/>
      <c r="V78" s="102"/>
      <c r="W78" s="102"/>
      <c r="X78" s="103"/>
      <c r="Y78" s="103"/>
      <c r="Z78" s="104"/>
      <c r="AA78" s="104"/>
      <c r="AB78" s="104"/>
      <c r="AC78" s="105"/>
      <c r="AD78" s="105"/>
      <c r="AE78" s="97"/>
      <c r="AF78" s="97"/>
      <c r="AG78" s="97"/>
      <c r="AH78" s="92"/>
      <c r="AI78" s="92"/>
      <c r="AJ78" s="92"/>
      <c r="AK78" s="92"/>
      <c r="AL78" s="92"/>
    </row>
    <row r="79" spans="1:38" s="75" customFormat="1" ht="24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9"/>
      <c r="M79" s="99"/>
      <c r="N79" s="99"/>
      <c r="O79" s="99"/>
      <c r="P79" s="99"/>
      <c r="Q79" s="100"/>
      <c r="R79" s="100"/>
      <c r="S79" s="100"/>
      <c r="T79" s="101"/>
      <c r="U79" s="101"/>
      <c r="V79" s="102"/>
      <c r="W79" s="102"/>
      <c r="X79" s="103"/>
      <c r="Y79" s="103"/>
      <c r="Z79" s="104"/>
      <c r="AA79" s="104"/>
      <c r="AB79" s="104"/>
      <c r="AC79" s="105"/>
      <c r="AD79" s="105"/>
      <c r="AE79" s="97"/>
      <c r="AF79" s="97"/>
      <c r="AG79" s="97"/>
      <c r="AH79" s="92"/>
      <c r="AI79" s="92"/>
      <c r="AJ79" s="92"/>
      <c r="AK79" s="92"/>
      <c r="AL79" s="92"/>
    </row>
    <row r="80" spans="1:38" s="75" customFormat="1" ht="24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9"/>
      <c r="M80" s="99"/>
      <c r="N80" s="99"/>
      <c r="O80" s="99"/>
      <c r="P80" s="99"/>
      <c r="Q80" s="100"/>
      <c r="R80" s="100"/>
      <c r="S80" s="100"/>
      <c r="T80" s="101"/>
      <c r="U80" s="101"/>
      <c r="V80" s="102"/>
      <c r="W80" s="102"/>
      <c r="X80" s="103"/>
      <c r="Y80" s="103"/>
      <c r="Z80" s="104"/>
      <c r="AA80" s="104"/>
      <c r="AB80" s="104"/>
      <c r="AC80" s="105"/>
      <c r="AD80" s="105"/>
      <c r="AE80" s="97"/>
      <c r="AF80" s="97"/>
      <c r="AG80" s="97"/>
      <c r="AH80" s="92"/>
      <c r="AI80" s="92"/>
      <c r="AJ80" s="92"/>
      <c r="AK80" s="92"/>
      <c r="AL80" s="92"/>
    </row>
    <row r="81" spans="1:38" s="75" customFormat="1" ht="24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9"/>
      <c r="M81" s="99"/>
      <c r="N81" s="99"/>
      <c r="O81" s="99"/>
      <c r="P81" s="99"/>
      <c r="Q81" s="100"/>
      <c r="R81" s="100"/>
      <c r="S81" s="100"/>
      <c r="T81" s="101"/>
      <c r="U81" s="101"/>
      <c r="V81" s="102"/>
      <c r="W81" s="102"/>
      <c r="X81" s="103"/>
      <c r="Y81" s="103"/>
      <c r="Z81" s="104"/>
      <c r="AA81" s="104"/>
      <c r="AB81" s="104"/>
      <c r="AC81" s="105"/>
      <c r="AD81" s="105"/>
      <c r="AE81" s="97"/>
      <c r="AF81" s="97"/>
      <c r="AG81" s="97"/>
      <c r="AH81" s="92"/>
      <c r="AI81" s="92"/>
      <c r="AJ81" s="92"/>
      <c r="AK81" s="92"/>
      <c r="AL81" s="92"/>
    </row>
    <row r="82" spans="1:38" s="75" customFormat="1" ht="24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00"/>
      <c r="R82" s="100"/>
      <c r="S82" s="100"/>
      <c r="T82" s="101"/>
      <c r="U82" s="101"/>
      <c r="V82" s="102"/>
      <c r="W82" s="102"/>
      <c r="X82" s="103"/>
      <c r="Y82" s="103"/>
      <c r="Z82" s="104"/>
      <c r="AA82" s="104"/>
      <c r="AB82" s="104"/>
      <c r="AC82" s="105"/>
      <c r="AD82" s="105"/>
      <c r="AE82" s="97"/>
      <c r="AF82" s="97"/>
      <c r="AG82" s="97"/>
      <c r="AH82" s="92"/>
      <c r="AI82" s="92"/>
      <c r="AJ82" s="92"/>
      <c r="AK82" s="92"/>
      <c r="AL82" s="92"/>
    </row>
    <row r="83" spans="1:38" s="75" customFormat="1" ht="24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9"/>
      <c r="M83" s="99"/>
      <c r="N83" s="99"/>
      <c r="O83" s="99"/>
      <c r="P83" s="99"/>
      <c r="Q83" s="100"/>
      <c r="R83" s="100"/>
      <c r="S83" s="100"/>
      <c r="T83" s="101"/>
      <c r="U83" s="101"/>
      <c r="V83" s="102"/>
      <c r="W83" s="102"/>
      <c r="X83" s="103"/>
      <c r="Y83" s="103"/>
      <c r="Z83" s="104"/>
      <c r="AA83" s="104"/>
      <c r="AB83" s="104"/>
      <c r="AC83" s="105"/>
      <c r="AD83" s="105"/>
      <c r="AE83" s="97"/>
      <c r="AF83" s="97"/>
      <c r="AG83" s="97"/>
      <c r="AH83" s="92"/>
      <c r="AI83" s="92"/>
      <c r="AJ83" s="92"/>
      <c r="AK83" s="92"/>
      <c r="AL83" s="92"/>
    </row>
    <row r="84" spans="1:38" s="75" customFormat="1" ht="24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9"/>
      <c r="M84" s="99"/>
      <c r="N84" s="99"/>
      <c r="O84" s="99"/>
      <c r="P84" s="99"/>
      <c r="Q84" s="100"/>
      <c r="R84" s="100"/>
      <c r="S84" s="100"/>
      <c r="T84" s="101"/>
      <c r="U84" s="101"/>
      <c r="V84" s="102"/>
      <c r="W84" s="102"/>
      <c r="X84" s="103"/>
      <c r="Y84" s="103"/>
      <c r="Z84" s="104"/>
      <c r="AA84" s="104"/>
      <c r="AB84" s="104"/>
      <c r="AC84" s="105"/>
      <c r="AD84" s="105"/>
      <c r="AE84" s="97"/>
      <c r="AF84" s="97"/>
      <c r="AG84" s="97"/>
      <c r="AH84" s="92"/>
      <c r="AI84" s="92"/>
      <c r="AJ84" s="92"/>
      <c r="AK84" s="92"/>
      <c r="AL84" s="92"/>
    </row>
    <row r="85" spans="1:38" s="75" customFormat="1" ht="24" customHeigh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9"/>
      <c r="M85" s="99"/>
      <c r="N85" s="99"/>
      <c r="O85" s="99"/>
      <c r="P85" s="99"/>
      <c r="Q85" s="100"/>
      <c r="R85" s="100"/>
      <c r="S85" s="100"/>
      <c r="T85" s="101"/>
      <c r="U85" s="101"/>
      <c r="V85" s="102"/>
      <c r="W85" s="102"/>
      <c r="X85" s="103"/>
      <c r="Y85" s="103"/>
      <c r="Z85" s="104"/>
      <c r="AA85" s="104"/>
      <c r="AB85" s="104"/>
      <c r="AC85" s="105"/>
      <c r="AD85" s="105"/>
      <c r="AE85" s="97"/>
      <c r="AF85" s="97"/>
      <c r="AG85" s="97"/>
      <c r="AH85" s="92"/>
      <c r="AI85" s="92"/>
      <c r="AJ85" s="92"/>
      <c r="AK85" s="92"/>
      <c r="AL85" s="92"/>
    </row>
    <row r="86" spans="1:38" s="75" customFormat="1" ht="24" customHeigh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9"/>
      <c r="M86" s="99"/>
      <c r="N86" s="99"/>
      <c r="O86" s="99"/>
      <c r="P86" s="99"/>
      <c r="Q86" s="100"/>
      <c r="R86" s="100"/>
      <c r="S86" s="100"/>
      <c r="T86" s="101"/>
      <c r="U86" s="101"/>
      <c r="V86" s="102"/>
      <c r="W86" s="102"/>
      <c r="X86" s="103"/>
      <c r="Y86" s="103"/>
      <c r="Z86" s="104"/>
      <c r="AA86" s="104"/>
      <c r="AB86" s="104"/>
      <c r="AC86" s="105"/>
      <c r="AD86" s="105"/>
      <c r="AE86" s="97"/>
      <c r="AF86" s="97"/>
      <c r="AG86" s="97"/>
      <c r="AH86" s="92"/>
      <c r="AI86" s="92"/>
      <c r="AJ86" s="92"/>
      <c r="AK86" s="92"/>
      <c r="AL86" s="92"/>
    </row>
    <row r="87" spans="1:38" s="75" customFormat="1" ht="24" customHeigh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9"/>
      <c r="O87" s="99"/>
      <c r="P87" s="99"/>
      <c r="Q87" s="100"/>
      <c r="R87" s="100"/>
      <c r="S87" s="100"/>
      <c r="T87" s="101"/>
      <c r="U87" s="101"/>
      <c r="V87" s="102"/>
      <c r="W87" s="102"/>
      <c r="X87" s="103"/>
      <c r="Y87" s="103"/>
      <c r="Z87" s="104"/>
      <c r="AA87" s="104"/>
      <c r="AB87" s="104"/>
      <c r="AC87" s="105"/>
      <c r="AD87" s="105"/>
      <c r="AE87" s="97"/>
      <c r="AF87" s="97"/>
      <c r="AG87" s="97"/>
      <c r="AH87" s="92"/>
      <c r="AI87" s="92"/>
      <c r="AJ87" s="92"/>
      <c r="AK87" s="92"/>
      <c r="AL87" s="92"/>
    </row>
    <row r="88" spans="1:38" s="75" customFormat="1" ht="24" customHeigh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9"/>
      <c r="M88" s="99"/>
      <c r="N88" s="99"/>
      <c r="O88" s="99"/>
      <c r="P88" s="99"/>
      <c r="Q88" s="100"/>
      <c r="R88" s="100"/>
      <c r="S88" s="100"/>
      <c r="T88" s="101"/>
      <c r="U88" s="101"/>
      <c r="V88" s="102"/>
      <c r="W88" s="102"/>
      <c r="X88" s="103"/>
      <c r="Y88" s="103"/>
      <c r="Z88" s="104"/>
      <c r="AA88" s="104"/>
      <c r="AB88" s="104"/>
      <c r="AC88" s="105"/>
      <c r="AD88" s="105"/>
      <c r="AE88" s="97"/>
      <c r="AF88" s="97"/>
      <c r="AG88" s="97"/>
      <c r="AH88" s="92"/>
      <c r="AI88" s="92"/>
      <c r="AJ88" s="92"/>
      <c r="AK88" s="92"/>
      <c r="AL88" s="92"/>
    </row>
    <row r="89" spans="1:38" s="75" customFormat="1" ht="24" customHeigh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100"/>
      <c r="R89" s="100"/>
      <c r="S89" s="100"/>
      <c r="T89" s="101"/>
      <c r="U89" s="101"/>
      <c r="V89" s="102"/>
      <c r="W89" s="102"/>
      <c r="X89" s="103"/>
      <c r="Y89" s="103"/>
      <c r="Z89" s="104"/>
      <c r="AA89" s="104"/>
      <c r="AB89" s="104"/>
      <c r="AC89" s="105"/>
      <c r="AD89" s="105"/>
      <c r="AE89" s="97"/>
      <c r="AF89" s="97"/>
      <c r="AG89" s="97"/>
      <c r="AH89" s="92"/>
      <c r="AI89" s="92"/>
      <c r="AJ89" s="92"/>
      <c r="AK89" s="92"/>
      <c r="AL89" s="92"/>
    </row>
    <row r="90" spans="1:38" s="75" customFormat="1" ht="24" customHeigh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9"/>
      <c r="M90" s="99"/>
      <c r="N90" s="99"/>
      <c r="O90" s="99"/>
      <c r="P90" s="99"/>
      <c r="Q90" s="100"/>
      <c r="R90" s="100"/>
      <c r="S90" s="100"/>
      <c r="T90" s="101"/>
      <c r="U90" s="101"/>
      <c r="V90" s="102"/>
      <c r="W90" s="102"/>
      <c r="X90" s="103"/>
      <c r="Y90" s="103"/>
      <c r="Z90" s="104"/>
      <c r="AA90" s="104"/>
      <c r="AB90" s="104"/>
      <c r="AC90" s="105"/>
      <c r="AD90" s="105"/>
      <c r="AE90" s="97"/>
      <c r="AF90" s="97"/>
      <c r="AG90" s="97"/>
      <c r="AH90" s="92"/>
      <c r="AI90" s="92"/>
      <c r="AJ90" s="92"/>
      <c r="AK90" s="92"/>
      <c r="AL90" s="92"/>
    </row>
    <row r="91" spans="1:38" s="75" customFormat="1" ht="24" customHeigh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100"/>
      <c r="R91" s="100"/>
      <c r="S91" s="100"/>
      <c r="T91" s="101"/>
      <c r="U91" s="101"/>
      <c r="V91" s="102"/>
      <c r="W91" s="102"/>
      <c r="X91" s="103"/>
      <c r="Y91" s="103"/>
      <c r="Z91" s="104"/>
      <c r="AA91" s="104"/>
      <c r="AB91" s="104"/>
      <c r="AC91" s="105"/>
      <c r="AD91" s="105"/>
      <c r="AE91" s="97"/>
      <c r="AF91" s="97"/>
      <c r="AG91" s="97"/>
      <c r="AH91" s="92"/>
      <c r="AI91" s="92"/>
      <c r="AJ91" s="92"/>
      <c r="AK91" s="92"/>
      <c r="AL91" s="92"/>
    </row>
    <row r="92" spans="1:38" s="75" customFormat="1" ht="24" customHeigh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9"/>
      <c r="M92" s="99"/>
      <c r="N92" s="99"/>
      <c r="O92" s="99"/>
      <c r="P92" s="99"/>
      <c r="Q92" s="100"/>
      <c r="R92" s="100"/>
      <c r="S92" s="100"/>
      <c r="T92" s="101"/>
      <c r="U92" s="101"/>
      <c r="V92" s="102"/>
      <c r="W92" s="102"/>
      <c r="X92" s="103"/>
      <c r="Y92" s="103"/>
      <c r="Z92" s="104"/>
      <c r="AA92" s="104"/>
      <c r="AB92" s="104"/>
      <c r="AC92" s="105"/>
      <c r="AD92" s="105"/>
      <c r="AE92" s="97"/>
      <c r="AF92" s="97"/>
      <c r="AG92" s="97"/>
      <c r="AH92" s="92"/>
      <c r="AI92" s="92"/>
      <c r="AJ92" s="92"/>
      <c r="AK92" s="92"/>
      <c r="AL92" s="92"/>
    </row>
    <row r="93" spans="1:38" s="75" customFormat="1" ht="24" customHeigh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9"/>
      <c r="M93" s="99"/>
      <c r="N93" s="99"/>
      <c r="O93" s="99"/>
      <c r="P93" s="99"/>
      <c r="Q93" s="100"/>
      <c r="R93" s="100"/>
      <c r="S93" s="100"/>
      <c r="T93" s="101"/>
      <c r="U93" s="101"/>
      <c r="V93" s="102"/>
      <c r="W93" s="102"/>
      <c r="X93" s="103"/>
      <c r="Y93" s="103"/>
      <c r="Z93" s="104"/>
      <c r="AA93" s="104"/>
      <c r="AB93" s="104"/>
      <c r="AC93" s="105"/>
      <c r="AD93" s="105"/>
      <c r="AE93" s="97"/>
      <c r="AF93" s="97"/>
      <c r="AG93" s="97"/>
      <c r="AH93" s="92"/>
      <c r="AI93" s="92"/>
      <c r="AJ93" s="92"/>
      <c r="AK93" s="92"/>
      <c r="AL93" s="92"/>
    </row>
    <row r="94" spans="1:38" s="75" customFormat="1" ht="24" customHeigh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9"/>
      <c r="M94" s="99"/>
      <c r="N94" s="99"/>
      <c r="O94" s="99"/>
      <c r="P94" s="99"/>
      <c r="Q94" s="100"/>
      <c r="R94" s="100"/>
      <c r="S94" s="100"/>
      <c r="T94" s="101"/>
      <c r="U94" s="101"/>
      <c r="V94" s="102"/>
      <c r="W94" s="102"/>
      <c r="X94" s="103"/>
      <c r="Y94" s="103"/>
      <c r="Z94" s="104"/>
      <c r="AA94" s="104"/>
      <c r="AB94" s="104"/>
      <c r="AC94" s="105"/>
      <c r="AD94" s="105"/>
      <c r="AE94" s="97"/>
      <c r="AF94" s="97"/>
      <c r="AG94" s="97"/>
      <c r="AH94" s="92"/>
      <c r="AI94" s="92"/>
      <c r="AJ94" s="92"/>
      <c r="AK94" s="92"/>
      <c r="AL94" s="92"/>
    </row>
    <row r="95" spans="1:38" s="75" customFormat="1" ht="24" customHeigh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9"/>
      <c r="M95" s="99"/>
      <c r="N95" s="99"/>
      <c r="O95" s="99"/>
      <c r="P95" s="99"/>
      <c r="Q95" s="100"/>
      <c r="R95" s="100"/>
      <c r="S95" s="100"/>
      <c r="T95" s="101"/>
      <c r="U95" s="101"/>
      <c r="V95" s="102"/>
      <c r="W95" s="102"/>
      <c r="X95" s="103"/>
      <c r="Y95" s="103"/>
      <c r="Z95" s="104"/>
      <c r="AA95" s="104"/>
      <c r="AB95" s="104"/>
      <c r="AC95" s="105"/>
      <c r="AD95" s="105"/>
      <c r="AE95" s="97"/>
      <c r="AF95" s="97"/>
      <c r="AG95" s="97"/>
      <c r="AH95" s="92"/>
      <c r="AI95" s="92"/>
      <c r="AJ95" s="92"/>
      <c r="AK95" s="92"/>
      <c r="AL95" s="92"/>
    </row>
    <row r="96" spans="1:38" s="75" customFormat="1" ht="24" customHeigh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9"/>
      <c r="M96" s="99"/>
      <c r="N96" s="99"/>
      <c r="O96" s="99"/>
      <c r="P96" s="99"/>
      <c r="Q96" s="100"/>
      <c r="R96" s="100"/>
      <c r="S96" s="100"/>
      <c r="T96" s="101"/>
      <c r="U96" s="101"/>
      <c r="V96" s="102"/>
      <c r="W96" s="102"/>
      <c r="X96" s="103"/>
      <c r="Y96" s="103"/>
      <c r="Z96" s="104"/>
      <c r="AA96" s="104"/>
      <c r="AB96" s="104"/>
      <c r="AC96" s="105"/>
      <c r="AD96" s="105"/>
      <c r="AE96" s="97"/>
      <c r="AF96" s="97"/>
      <c r="AG96" s="97"/>
      <c r="AH96" s="92"/>
      <c r="AI96" s="92"/>
      <c r="AJ96" s="92"/>
      <c r="AK96" s="92"/>
      <c r="AL96" s="92"/>
    </row>
    <row r="97" spans="1:38" s="75" customFormat="1" ht="24" customHeigh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9"/>
      <c r="M97" s="99"/>
      <c r="N97" s="99"/>
      <c r="O97" s="99"/>
      <c r="P97" s="99"/>
      <c r="Q97" s="100"/>
      <c r="R97" s="100"/>
      <c r="S97" s="100"/>
      <c r="T97" s="101"/>
      <c r="U97" s="101"/>
      <c r="V97" s="102"/>
      <c r="W97" s="102"/>
      <c r="X97" s="103"/>
      <c r="Y97" s="103"/>
      <c r="Z97" s="104"/>
      <c r="AA97" s="104"/>
      <c r="AB97" s="104"/>
      <c r="AC97" s="105"/>
      <c r="AD97" s="105"/>
      <c r="AE97" s="97"/>
      <c r="AF97" s="97"/>
      <c r="AG97" s="97"/>
      <c r="AH97" s="92"/>
      <c r="AI97" s="92"/>
      <c r="AJ97" s="92"/>
      <c r="AK97" s="92"/>
      <c r="AL97" s="92"/>
    </row>
    <row r="98" spans="1:38" s="75" customFormat="1" ht="24" customHeigh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9"/>
      <c r="M98" s="99"/>
      <c r="N98" s="99"/>
      <c r="O98" s="99"/>
      <c r="P98" s="99"/>
      <c r="Q98" s="100"/>
      <c r="R98" s="100"/>
      <c r="S98" s="100"/>
      <c r="T98" s="101"/>
      <c r="U98" s="101"/>
      <c r="V98" s="102"/>
      <c r="W98" s="102"/>
      <c r="X98" s="103"/>
      <c r="Y98" s="103"/>
      <c r="Z98" s="104"/>
      <c r="AA98" s="104"/>
      <c r="AB98" s="104"/>
      <c r="AC98" s="105"/>
      <c r="AD98" s="105"/>
      <c r="AE98" s="97"/>
      <c r="AF98" s="97"/>
      <c r="AG98" s="97"/>
      <c r="AH98" s="92"/>
      <c r="AI98" s="92"/>
      <c r="AJ98" s="92"/>
      <c r="AK98" s="92"/>
      <c r="AL98" s="92"/>
    </row>
    <row r="99" spans="1:38" s="75" customFormat="1" ht="24" customHeigh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9"/>
      <c r="M99" s="99"/>
      <c r="N99" s="99"/>
      <c r="O99" s="99"/>
      <c r="P99" s="99"/>
      <c r="Q99" s="100"/>
      <c r="R99" s="100"/>
      <c r="S99" s="100"/>
      <c r="T99" s="101"/>
      <c r="U99" s="101"/>
      <c r="V99" s="102"/>
      <c r="W99" s="102"/>
      <c r="X99" s="103"/>
      <c r="Y99" s="103"/>
      <c r="Z99" s="104"/>
      <c r="AA99" s="104"/>
      <c r="AB99" s="104"/>
      <c r="AC99" s="105"/>
      <c r="AD99" s="105"/>
      <c r="AE99" s="97"/>
      <c r="AF99" s="97"/>
      <c r="AG99" s="97"/>
      <c r="AH99" s="92"/>
      <c r="AI99" s="92"/>
      <c r="AJ99" s="92"/>
      <c r="AK99" s="92"/>
      <c r="AL99" s="92"/>
    </row>
    <row r="100" spans="1:38" s="75" customFormat="1" ht="24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s="73" customFormat="1" ht="15.75" x14ac:dyDescent="0.25">
      <c r="T101" s="94"/>
      <c r="U101" s="94"/>
      <c r="V101" s="94"/>
      <c r="X101" s="74"/>
      <c r="Y101" s="74"/>
      <c r="Z101" s="74"/>
      <c r="AE101" s="34"/>
      <c r="AG101" s="95"/>
      <c r="AH101" s="95"/>
      <c r="AI101" s="96"/>
      <c r="AJ101" s="96"/>
      <c r="AK101" s="95"/>
      <c r="AL101" s="95"/>
    </row>
    <row r="102" spans="1:38" s="75" customFormat="1" x14ac:dyDescent="0.2"/>
  </sheetData>
  <mergeCells count="585">
    <mergeCell ref="A1:AL1"/>
    <mergeCell ref="A2:AL2"/>
    <mergeCell ref="I4:N4"/>
    <mergeCell ref="R4:W4"/>
    <mergeCell ref="AB4:AE4"/>
    <mergeCell ref="AF4:AG4"/>
    <mergeCell ref="AH4:AL4"/>
    <mergeCell ref="AE6:AL6"/>
    <mergeCell ref="AE7:AI7"/>
    <mergeCell ref="A8:J9"/>
    <mergeCell ref="K8:P9"/>
    <mergeCell ref="Q8:S9"/>
    <mergeCell ref="T8:U9"/>
    <mergeCell ref="V8:W9"/>
    <mergeCell ref="X8:Y9"/>
    <mergeCell ref="Z8:AB9"/>
    <mergeCell ref="AC8:AG8"/>
    <mergeCell ref="AH8:AL9"/>
    <mergeCell ref="AC9:AD9"/>
    <mergeCell ref="AE9:AG9"/>
    <mergeCell ref="AH10:AL10"/>
    <mergeCell ref="A11:J11"/>
    <mergeCell ref="K11:P11"/>
    <mergeCell ref="Q11:S11"/>
    <mergeCell ref="T11:U11"/>
    <mergeCell ref="V11:W11"/>
    <mergeCell ref="X11:Y11"/>
    <mergeCell ref="Z11:AB11"/>
    <mergeCell ref="AC11:AD11"/>
    <mergeCell ref="AE11:AG11"/>
    <mergeCell ref="AH11:AL11"/>
    <mergeCell ref="A10:J10"/>
    <mergeCell ref="K10:P10"/>
    <mergeCell ref="Q10:S10"/>
    <mergeCell ref="T10:U10"/>
    <mergeCell ref="V10:W10"/>
    <mergeCell ref="X10:Y10"/>
    <mergeCell ref="Z10:AB10"/>
    <mergeCell ref="AC10:AD10"/>
    <mergeCell ref="AE10:AG10"/>
    <mergeCell ref="AE14:AG14"/>
    <mergeCell ref="AH12:AL12"/>
    <mergeCell ref="A13:J13"/>
    <mergeCell ref="K13:P13"/>
    <mergeCell ref="Q13:S13"/>
    <mergeCell ref="T13:U13"/>
    <mergeCell ref="V13:W13"/>
    <mergeCell ref="X13:Y13"/>
    <mergeCell ref="Z13:AB13"/>
    <mergeCell ref="AC13:AD13"/>
    <mergeCell ref="AE13:AG13"/>
    <mergeCell ref="AH13:AL13"/>
    <mergeCell ref="A12:J12"/>
    <mergeCell ref="K12:P12"/>
    <mergeCell ref="Q12:S12"/>
    <mergeCell ref="T12:U12"/>
    <mergeCell ref="V12:W12"/>
    <mergeCell ref="X12:Y12"/>
    <mergeCell ref="Z12:AB12"/>
    <mergeCell ref="AC12:AD12"/>
    <mergeCell ref="AE12:AG12"/>
    <mergeCell ref="V16:W16"/>
    <mergeCell ref="X16:Y16"/>
    <mergeCell ref="Z16:AB16"/>
    <mergeCell ref="AC16:AD16"/>
    <mergeCell ref="AE16:AG16"/>
    <mergeCell ref="AH14:AL14"/>
    <mergeCell ref="A15:J15"/>
    <mergeCell ref="K15:P15"/>
    <mergeCell ref="Q15:S15"/>
    <mergeCell ref="T15:U15"/>
    <mergeCell ref="V15:W15"/>
    <mergeCell ref="X15:Y15"/>
    <mergeCell ref="Z15:AB15"/>
    <mergeCell ref="AC15:AD15"/>
    <mergeCell ref="AE15:AG15"/>
    <mergeCell ref="AH15:AL15"/>
    <mergeCell ref="A14:J14"/>
    <mergeCell ref="K14:P14"/>
    <mergeCell ref="Q14:S14"/>
    <mergeCell ref="T14:U14"/>
    <mergeCell ref="V14:W14"/>
    <mergeCell ref="X14:Y14"/>
    <mergeCell ref="Z14:AB14"/>
    <mergeCell ref="AC14:AD14"/>
    <mergeCell ref="AH16:AL16"/>
    <mergeCell ref="A17:J17"/>
    <mergeCell ref="K17:P17"/>
    <mergeCell ref="Q17:S17"/>
    <mergeCell ref="T17:U17"/>
    <mergeCell ref="V17:W17"/>
    <mergeCell ref="X17:Y17"/>
    <mergeCell ref="Z17:AB17"/>
    <mergeCell ref="A19:A20"/>
    <mergeCell ref="B19:J20"/>
    <mergeCell ref="K19:P20"/>
    <mergeCell ref="Q19:S20"/>
    <mergeCell ref="T19:U20"/>
    <mergeCell ref="V19:W20"/>
    <mergeCell ref="AC17:AD17"/>
    <mergeCell ref="AE17:AG17"/>
    <mergeCell ref="AH17:AL17"/>
    <mergeCell ref="Z18:AB20"/>
    <mergeCell ref="AC18:AG20"/>
    <mergeCell ref="AH18:AL20"/>
    <mergeCell ref="A16:J16"/>
    <mergeCell ref="K16:P16"/>
    <mergeCell ref="Q16:S16"/>
    <mergeCell ref="T16:U16"/>
    <mergeCell ref="AH21:AL21"/>
    <mergeCell ref="B22:J22"/>
    <mergeCell ref="K22:P22"/>
    <mergeCell ref="Q22:S22"/>
    <mergeCell ref="T22:U22"/>
    <mergeCell ref="V22:W22"/>
    <mergeCell ref="X22:Y22"/>
    <mergeCell ref="X19:Y20"/>
    <mergeCell ref="B21:J21"/>
    <mergeCell ref="K21:P21"/>
    <mergeCell ref="Q21:S21"/>
    <mergeCell ref="T21:U21"/>
    <mergeCell ref="V21:W21"/>
    <mergeCell ref="X21:Y21"/>
    <mergeCell ref="B23:J23"/>
    <mergeCell ref="K23:P23"/>
    <mergeCell ref="Q23:S23"/>
    <mergeCell ref="T23:U23"/>
    <mergeCell ref="V23:W23"/>
    <mergeCell ref="X23:Y23"/>
    <mergeCell ref="Z21:AB21"/>
    <mergeCell ref="AC21:AD21"/>
    <mergeCell ref="AE21:AG21"/>
    <mergeCell ref="Z23:AB23"/>
    <mergeCell ref="AC23:AD23"/>
    <mergeCell ref="AE23:AG23"/>
    <mergeCell ref="AH23:AL23"/>
    <mergeCell ref="AA24:AB24"/>
    <mergeCell ref="AD24:AG24"/>
    <mergeCell ref="AI24:AL24"/>
    <mergeCell ref="Z22:AB22"/>
    <mergeCell ref="AC22:AD22"/>
    <mergeCell ref="AE22:AG22"/>
    <mergeCell ref="AH22:AL22"/>
    <mergeCell ref="Z25:AL25"/>
    <mergeCell ref="Z26:AL26"/>
    <mergeCell ref="Z27:AB27"/>
    <mergeCell ref="AD27:AF27"/>
    <mergeCell ref="AH27:AH31"/>
    <mergeCell ref="AI27:AL31"/>
    <mergeCell ref="Z28:AB28"/>
    <mergeCell ref="AD28:AF28"/>
    <mergeCell ref="Z29:AB29"/>
    <mergeCell ref="AD29:AF29"/>
    <mergeCell ref="AH32:AH33"/>
    <mergeCell ref="AI32:AL33"/>
    <mergeCell ref="H33:Q33"/>
    <mergeCell ref="R33:T33"/>
    <mergeCell ref="U33:AD33"/>
    <mergeCell ref="AE33:AG33"/>
    <mergeCell ref="Z30:AB30"/>
    <mergeCell ref="AD30:AF30"/>
    <mergeCell ref="A32:G33"/>
    <mergeCell ref="H32:Q32"/>
    <mergeCell ref="R32:T32"/>
    <mergeCell ref="U32:AD32"/>
    <mergeCell ref="AE32:AG32"/>
    <mergeCell ref="AI34:AL35"/>
    <mergeCell ref="H35:Q35"/>
    <mergeCell ref="R35:T35"/>
    <mergeCell ref="U35:AD35"/>
    <mergeCell ref="AE35:AG35"/>
    <mergeCell ref="A36:G39"/>
    <mergeCell ref="H36:Q36"/>
    <mergeCell ref="R36:T36"/>
    <mergeCell ref="U36:AD36"/>
    <mergeCell ref="AE36:AG36"/>
    <mergeCell ref="A34:G35"/>
    <mergeCell ref="H34:Q34"/>
    <mergeCell ref="R34:T34"/>
    <mergeCell ref="U34:AD34"/>
    <mergeCell ref="AE34:AG34"/>
    <mergeCell ref="AH34:AH35"/>
    <mergeCell ref="AE39:AG39"/>
    <mergeCell ref="A40:G41"/>
    <mergeCell ref="H40:Q40"/>
    <mergeCell ref="R40:T40"/>
    <mergeCell ref="U40:AD40"/>
    <mergeCell ref="AE40:AG40"/>
    <mergeCell ref="AH36:AH39"/>
    <mergeCell ref="AI36:AL39"/>
    <mergeCell ref="H37:Q37"/>
    <mergeCell ref="R37:T37"/>
    <mergeCell ref="U37:AD37"/>
    <mergeCell ref="AE37:AG37"/>
    <mergeCell ref="H38:Q38"/>
    <mergeCell ref="R38:T38"/>
    <mergeCell ref="U38:AD38"/>
    <mergeCell ref="AE38:AG38"/>
    <mergeCell ref="AH40:AH41"/>
    <mergeCell ref="AI40:AL41"/>
    <mergeCell ref="H41:Q41"/>
    <mergeCell ref="R41:T41"/>
    <mergeCell ref="U41:AD41"/>
    <mergeCell ref="AE41:AG41"/>
    <mergeCell ref="H39:Q39"/>
    <mergeCell ref="R39:T39"/>
    <mergeCell ref="U39:AD39"/>
    <mergeCell ref="A42:G43"/>
    <mergeCell ref="H42:Q42"/>
    <mergeCell ref="R42:T42"/>
    <mergeCell ref="U42:AD42"/>
    <mergeCell ref="AE42:AG42"/>
    <mergeCell ref="H46:Q46"/>
    <mergeCell ref="R46:T46"/>
    <mergeCell ref="U46:AD46"/>
    <mergeCell ref="AE46:AG46"/>
    <mergeCell ref="AI42:AL43"/>
    <mergeCell ref="H43:Q43"/>
    <mergeCell ref="R43:T43"/>
    <mergeCell ref="U43:AD43"/>
    <mergeCell ref="AE43:AG43"/>
    <mergeCell ref="AH42:AH43"/>
    <mergeCell ref="AH50:AL51"/>
    <mergeCell ref="L51:M51"/>
    <mergeCell ref="N51:O51"/>
    <mergeCell ref="W51:Z51"/>
    <mergeCell ref="AB51:AE51"/>
    <mergeCell ref="H44:Q44"/>
    <mergeCell ref="R44:T44"/>
    <mergeCell ref="U44:AD44"/>
    <mergeCell ref="AE44:AG44"/>
    <mergeCell ref="N52:O52"/>
    <mergeCell ref="W52:Z52"/>
    <mergeCell ref="AH52:AL52"/>
    <mergeCell ref="H47:Q47"/>
    <mergeCell ref="R47:T47"/>
    <mergeCell ref="U47:AD47"/>
    <mergeCell ref="AE47:AG47"/>
    <mergeCell ref="AI48:AL48"/>
    <mergeCell ref="A50:M50"/>
    <mergeCell ref="N50:O50"/>
    <mergeCell ref="W50:Z50"/>
    <mergeCell ref="AB50:AE50"/>
    <mergeCell ref="AF50:AG51"/>
    <mergeCell ref="AH44:AH47"/>
    <mergeCell ref="AI44:AL47"/>
    <mergeCell ref="H45:Q45"/>
    <mergeCell ref="R45:T45"/>
    <mergeCell ref="U45:AD45"/>
    <mergeCell ref="AE45:AG45"/>
    <mergeCell ref="A44:G47"/>
    <mergeCell ref="A60:AL60"/>
    <mergeCell ref="A61:AL61"/>
    <mergeCell ref="A62:AL62"/>
    <mergeCell ref="I64:N64"/>
    <mergeCell ref="R64:W64"/>
    <mergeCell ref="AB64:AE64"/>
    <mergeCell ref="AF64:AG64"/>
    <mergeCell ref="AH64:AL64"/>
    <mergeCell ref="N53:O53"/>
    <mergeCell ref="W53:Z53"/>
    <mergeCell ref="AH53:AL53"/>
    <mergeCell ref="AI55:AL55"/>
    <mergeCell ref="AI57:AL57"/>
    <mergeCell ref="T59:V59"/>
    <mergeCell ref="AG59:AH59"/>
    <mergeCell ref="AI59:AJ59"/>
    <mergeCell ref="AK59:AL59"/>
    <mergeCell ref="AE66:AL66"/>
    <mergeCell ref="A68:J69"/>
    <mergeCell ref="K68:P69"/>
    <mergeCell ref="Q68:S69"/>
    <mergeCell ref="T68:U69"/>
    <mergeCell ref="V68:W69"/>
    <mergeCell ref="X68:Y69"/>
    <mergeCell ref="Z68:AB69"/>
    <mergeCell ref="AC68:AG68"/>
    <mergeCell ref="AH68:AL69"/>
    <mergeCell ref="AC69:AD69"/>
    <mergeCell ref="AE69:AG69"/>
    <mergeCell ref="AH70:AL70"/>
    <mergeCell ref="A71:J71"/>
    <mergeCell ref="K71:P71"/>
    <mergeCell ref="Q71:S71"/>
    <mergeCell ref="T71:U71"/>
    <mergeCell ref="V71:W71"/>
    <mergeCell ref="X71:Y71"/>
    <mergeCell ref="Z71:AB71"/>
    <mergeCell ref="AC71:AD71"/>
    <mergeCell ref="AE71:AG71"/>
    <mergeCell ref="AH71:AL71"/>
    <mergeCell ref="A70:J70"/>
    <mergeCell ref="K70:P70"/>
    <mergeCell ref="Q70:S70"/>
    <mergeCell ref="T70:U70"/>
    <mergeCell ref="V70:W70"/>
    <mergeCell ref="X70:Y70"/>
    <mergeCell ref="Z70:AB70"/>
    <mergeCell ref="AC70:AD70"/>
    <mergeCell ref="AE70:AG70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3:AL73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5:AL75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7:AL77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81:AL81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E83:AG83"/>
    <mergeCell ref="AH83:AL83"/>
    <mergeCell ref="A82:J82"/>
    <mergeCell ref="K82:P82"/>
    <mergeCell ref="Q82:S82"/>
    <mergeCell ref="T82:U82"/>
    <mergeCell ref="V82:W82"/>
    <mergeCell ref="X82:Y82"/>
    <mergeCell ref="Z82:AB82"/>
    <mergeCell ref="AC82:AD82"/>
    <mergeCell ref="AE82:AG82"/>
    <mergeCell ref="AH84:AL84"/>
    <mergeCell ref="A85:J85"/>
    <mergeCell ref="K85:P85"/>
    <mergeCell ref="Q85:S85"/>
    <mergeCell ref="T85:U85"/>
    <mergeCell ref="V85:W85"/>
    <mergeCell ref="X85:Y85"/>
    <mergeCell ref="Z85:AB85"/>
    <mergeCell ref="AC85:AD85"/>
    <mergeCell ref="AE85:AG85"/>
    <mergeCell ref="AH85:AL85"/>
    <mergeCell ref="A84:J84"/>
    <mergeCell ref="K84:P84"/>
    <mergeCell ref="Q84:S84"/>
    <mergeCell ref="T84:U84"/>
    <mergeCell ref="V84:W84"/>
    <mergeCell ref="X84:Y84"/>
    <mergeCell ref="Z84:AB84"/>
    <mergeCell ref="AC84:AD84"/>
    <mergeCell ref="AE84:AG84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6:J86"/>
    <mergeCell ref="K86:P86"/>
    <mergeCell ref="Q86:S86"/>
    <mergeCell ref="T86:U86"/>
    <mergeCell ref="V86:W86"/>
    <mergeCell ref="X86:Y86"/>
    <mergeCell ref="Z86:AB86"/>
    <mergeCell ref="AC86:AD86"/>
    <mergeCell ref="AE86:AG86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89:AG89"/>
    <mergeCell ref="AH89:AL89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90:AL90"/>
    <mergeCell ref="A91:J91"/>
    <mergeCell ref="K91:P91"/>
    <mergeCell ref="Q91:S91"/>
    <mergeCell ref="T91:U91"/>
    <mergeCell ref="V91:W91"/>
    <mergeCell ref="X91:Y91"/>
    <mergeCell ref="Z91:AB91"/>
    <mergeCell ref="AC91:AD91"/>
    <mergeCell ref="AE91:AG91"/>
    <mergeCell ref="AH91:AL91"/>
    <mergeCell ref="A90:J90"/>
    <mergeCell ref="K90:P90"/>
    <mergeCell ref="Q90:S90"/>
    <mergeCell ref="T90:U90"/>
    <mergeCell ref="V90:W90"/>
    <mergeCell ref="X90:Y90"/>
    <mergeCell ref="Z90:AB90"/>
    <mergeCell ref="AC90:AD90"/>
    <mergeCell ref="AE90:AG90"/>
    <mergeCell ref="AH92:AL92"/>
    <mergeCell ref="A93:J93"/>
    <mergeCell ref="K93:P93"/>
    <mergeCell ref="Q93:S93"/>
    <mergeCell ref="T93:U93"/>
    <mergeCell ref="V93:W93"/>
    <mergeCell ref="X93:Y93"/>
    <mergeCell ref="Z93:AB93"/>
    <mergeCell ref="AC93:AD93"/>
    <mergeCell ref="AE93:AG93"/>
    <mergeCell ref="AH93:AL93"/>
    <mergeCell ref="A92:J92"/>
    <mergeCell ref="K92:P92"/>
    <mergeCell ref="Q92:S92"/>
    <mergeCell ref="T92:U92"/>
    <mergeCell ref="V92:W92"/>
    <mergeCell ref="X92:Y92"/>
    <mergeCell ref="Z92:AB92"/>
    <mergeCell ref="AC92:AD92"/>
    <mergeCell ref="AE92:AG92"/>
    <mergeCell ref="AH94:AL94"/>
    <mergeCell ref="A95:J95"/>
    <mergeCell ref="K95:P95"/>
    <mergeCell ref="Q95:S95"/>
    <mergeCell ref="T95:U95"/>
    <mergeCell ref="V95:W95"/>
    <mergeCell ref="X95:Y95"/>
    <mergeCell ref="Z95:AB95"/>
    <mergeCell ref="AC95:AD95"/>
    <mergeCell ref="AE95:AG95"/>
    <mergeCell ref="AH95:AL95"/>
    <mergeCell ref="A94:J94"/>
    <mergeCell ref="K94:P94"/>
    <mergeCell ref="Q94:S94"/>
    <mergeCell ref="T94:U94"/>
    <mergeCell ref="V94:W94"/>
    <mergeCell ref="X94:Y94"/>
    <mergeCell ref="Z94:AB94"/>
    <mergeCell ref="AC94:AD94"/>
    <mergeCell ref="AE94:AG94"/>
    <mergeCell ref="AE99:AG99"/>
    <mergeCell ref="AH96:AL96"/>
    <mergeCell ref="A97:J97"/>
    <mergeCell ref="K97:P97"/>
    <mergeCell ref="Q97:S97"/>
    <mergeCell ref="T97:U97"/>
    <mergeCell ref="V97:W97"/>
    <mergeCell ref="X97:Y97"/>
    <mergeCell ref="Z97:AB97"/>
    <mergeCell ref="AC97:AD97"/>
    <mergeCell ref="AE97:AG97"/>
    <mergeCell ref="AH97:AL97"/>
    <mergeCell ref="A96:J96"/>
    <mergeCell ref="K96:P96"/>
    <mergeCell ref="Q96:S96"/>
    <mergeCell ref="T96:U96"/>
    <mergeCell ref="V96:W96"/>
    <mergeCell ref="X96:Y96"/>
    <mergeCell ref="Z96:AB96"/>
    <mergeCell ref="AC96:AD96"/>
    <mergeCell ref="AE96:AG96"/>
    <mergeCell ref="AH99:AL99"/>
    <mergeCell ref="A100:AL100"/>
    <mergeCell ref="T101:V101"/>
    <mergeCell ref="AG101:AH101"/>
    <mergeCell ref="AI101:AJ101"/>
    <mergeCell ref="AK101:AL101"/>
    <mergeCell ref="AE98:AG98"/>
    <mergeCell ref="AH98:AL98"/>
    <mergeCell ref="A99:J99"/>
    <mergeCell ref="K99:P99"/>
    <mergeCell ref="Q99:S99"/>
    <mergeCell ref="T99:U99"/>
    <mergeCell ref="V99:W99"/>
    <mergeCell ref="X99:Y99"/>
    <mergeCell ref="Z99:AB99"/>
    <mergeCell ref="AC99:AD99"/>
    <mergeCell ref="A98:J98"/>
    <mergeCell ref="K98:P98"/>
    <mergeCell ref="Q98:S98"/>
    <mergeCell ref="T98:U98"/>
    <mergeCell ref="V98:W98"/>
    <mergeCell ref="X98:Y98"/>
    <mergeCell ref="Z98:AB98"/>
    <mergeCell ref="AC98:AD98"/>
  </mergeCells>
  <printOptions horizontalCentered="1" verticalCentered="1"/>
  <pageMargins left="0.25" right="0.25" top="0" bottom="0" header="0.5" footer="0"/>
  <pageSetup scale="86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showGridLines="0" showZeros="0" zoomScaleNormal="100" workbookViewId="0">
      <selection activeCell="A5" sqref="A5"/>
    </sheetView>
  </sheetViews>
  <sheetFormatPr defaultColWidth="2.7109375" defaultRowHeight="12.75" x14ac:dyDescent="0.2"/>
  <cols>
    <col min="1" max="27" width="2.7109375" style="5" customWidth="1"/>
    <col min="28" max="28" width="5.5703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4" customFormat="1" ht="15" customHeight="1" x14ac:dyDescent="0.25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59" t="s">
        <v>21</v>
      </c>
      <c r="G4" s="63"/>
      <c r="H4" s="61" t="s">
        <v>20</v>
      </c>
      <c r="I4" s="364"/>
      <c r="J4" s="364"/>
      <c r="K4" s="364"/>
      <c r="L4" s="364"/>
      <c r="M4" s="364"/>
      <c r="N4" s="364"/>
      <c r="O4" s="63"/>
      <c r="P4" s="87" t="s">
        <v>22</v>
      </c>
      <c r="Q4" s="64"/>
      <c r="R4" s="364"/>
      <c r="S4" s="364"/>
      <c r="T4" s="364"/>
      <c r="U4" s="364"/>
      <c r="V4" s="364"/>
      <c r="W4" s="364"/>
      <c r="X4" s="62"/>
      <c r="Y4" s="63"/>
      <c r="AA4" s="61" t="s">
        <v>1</v>
      </c>
      <c r="AB4" s="365"/>
      <c r="AC4" s="365"/>
      <c r="AD4" s="365"/>
      <c r="AE4" s="365"/>
      <c r="AF4" s="366" t="s">
        <v>2</v>
      </c>
      <c r="AG4" s="366"/>
      <c r="AH4" s="365"/>
      <c r="AI4" s="365"/>
      <c r="AJ4" s="365"/>
      <c r="AK4" s="365"/>
      <c r="AL4" s="365"/>
    </row>
    <row r="5" spans="1:38" s="12" customFormat="1" ht="18" customHeight="1" x14ac:dyDescent="0.25">
      <c r="A5" s="14"/>
    </row>
    <row r="6" spans="1:38" s="13" customFormat="1" ht="18" customHeight="1" x14ac:dyDescent="0.2">
      <c r="A6" s="60" t="s">
        <v>30</v>
      </c>
      <c r="AD6" s="61" t="s">
        <v>35</v>
      </c>
      <c r="AE6" s="367"/>
      <c r="AF6" s="367"/>
      <c r="AG6" s="367"/>
      <c r="AH6" s="367"/>
      <c r="AI6" s="367"/>
      <c r="AJ6" s="367"/>
      <c r="AK6" s="367"/>
      <c r="AL6" s="367"/>
    </row>
    <row r="7" spans="1:38" s="6" customFormat="1" ht="6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6"/>
      <c r="AC7" s="53"/>
      <c r="AD7" s="53"/>
      <c r="AE7" s="368"/>
      <c r="AF7" s="368"/>
      <c r="AG7" s="368"/>
      <c r="AH7" s="368"/>
      <c r="AI7" s="368"/>
      <c r="AJ7" s="58"/>
      <c r="AK7" s="58"/>
      <c r="AL7" s="58"/>
    </row>
    <row r="8" spans="1:38" s="2" customFormat="1" ht="12" customHeight="1" x14ac:dyDescent="0.2">
      <c r="A8" s="320" t="s">
        <v>3</v>
      </c>
      <c r="B8" s="321"/>
      <c r="C8" s="321"/>
      <c r="D8" s="321"/>
      <c r="E8" s="321"/>
      <c r="F8" s="321"/>
      <c r="G8" s="321"/>
      <c r="H8" s="321"/>
      <c r="I8" s="321"/>
      <c r="J8" s="322"/>
      <c r="K8" s="326" t="s">
        <v>4</v>
      </c>
      <c r="L8" s="327"/>
      <c r="M8" s="327"/>
      <c r="N8" s="327"/>
      <c r="O8" s="327"/>
      <c r="P8" s="328"/>
      <c r="Q8" s="332" t="s">
        <v>5</v>
      </c>
      <c r="R8" s="321"/>
      <c r="S8" s="322"/>
      <c r="T8" s="334" t="s">
        <v>19</v>
      </c>
      <c r="U8" s="335"/>
      <c r="V8" s="332" t="s">
        <v>7</v>
      </c>
      <c r="W8" s="321"/>
      <c r="X8" s="338" t="s">
        <v>8</v>
      </c>
      <c r="Y8" s="339"/>
      <c r="Z8" s="342" t="s">
        <v>17</v>
      </c>
      <c r="AA8" s="343"/>
      <c r="AB8" s="344"/>
      <c r="AC8" s="348" t="s">
        <v>37</v>
      </c>
      <c r="AD8" s="349"/>
      <c r="AE8" s="349"/>
      <c r="AF8" s="349"/>
      <c r="AG8" s="350"/>
      <c r="AH8" s="351" t="s">
        <v>18</v>
      </c>
      <c r="AI8" s="352"/>
      <c r="AJ8" s="352"/>
      <c r="AK8" s="352"/>
      <c r="AL8" s="353"/>
    </row>
    <row r="9" spans="1:38" s="2" customFormat="1" ht="12" customHeight="1" x14ac:dyDescent="0.2">
      <c r="A9" s="323"/>
      <c r="B9" s="324"/>
      <c r="C9" s="324"/>
      <c r="D9" s="324"/>
      <c r="E9" s="324"/>
      <c r="F9" s="324"/>
      <c r="G9" s="324"/>
      <c r="H9" s="324"/>
      <c r="I9" s="324"/>
      <c r="J9" s="325"/>
      <c r="K9" s="329"/>
      <c r="L9" s="330"/>
      <c r="M9" s="330"/>
      <c r="N9" s="330"/>
      <c r="O9" s="330"/>
      <c r="P9" s="331"/>
      <c r="Q9" s="333"/>
      <c r="R9" s="324"/>
      <c r="S9" s="325"/>
      <c r="T9" s="336"/>
      <c r="U9" s="337"/>
      <c r="V9" s="333"/>
      <c r="W9" s="324"/>
      <c r="X9" s="340"/>
      <c r="Y9" s="341"/>
      <c r="Z9" s="345"/>
      <c r="AA9" s="346"/>
      <c r="AB9" s="347"/>
      <c r="AC9" s="357" t="s">
        <v>13</v>
      </c>
      <c r="AD9" s="358"/>
      <c r="AE9" s="359" t="s">
        <v>25</v>
      </c>
      <c r="AF9" s="360"/>
      <c r="AG9" s="361"/>
      <c r="AH9" s="354"/>
      <c r="AI9" s="355"/>
      <c r="AJ9" s="355"/>
      <c r="AK9" s="355"/>
      <c r="AL9" s="356"/>
    </row>
    <row r="10" spans="1:38" s="1" customFormat="1" ht="21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13"/>
      <c r="M10" s="313"/>
      <c r="N10" s="313"/>
      <c r="O10" s="313"/>
      <c r="P10" s="313"/>
      <c r="Q10" s="314"/>
      <c r="R10" s="314"/>
      <c r="S10" s="314"/>
      <c r="T10" s="315"/>
      <c r="U10" s="315"/>
      <c r="V10" s="268"/>
      <c r="W10" s="269"/>
      <c r="X10" s="316">
        <f t="shared" ref="X10:X17" si="0">T10*V10/100</f>
        <v>0</v>
      </c>
      <c r="Y10" s="317"/>
      <c r="Z10" s="225">
        <f>Q10*T10*V10/100</f>
        <v>0</v>
      </c>
      <c r="AA10" s="226"/>
      <c r="AB10" s="227"/>
      <c r="AC10" s="318"/>
      <c r="AD10" s="319"/>
      <c r="AE10" s="230">
        <f>AC10/100*Z10</f>
        <v>0</v>
      </c>
      <c r="AF10" s="230" t="e">
        <f>(LOOKUP($AC10,AG10:$AL25,#REF!))</f>
        <v>#REF!</v>
      </c>
      <c r="AG10" s="231" t="e">
        <f>(LOOKUP($AC10,AH10:$AL25,#REF!))</f>
        <v>#REF!</v>
      </c>
      <c r="AH10" s="225">
        <f t="shared" ref="AH10:AH17" si="1">(Z10+AE10)*1.3</f>
        <v>0</v>
      </c>
      <c r="AI10" s="226"/>
      <c r="AJ10" s="226"/>
      <c r="AK10" s="226"/>
      <c r="AL10" s="227"/>
    </row>
    <row r="11" spans="1:38" s="1" customFormat="1" ht="21.95" customHeight="1" x14ac:dyDescent="0.2">
      <c r="A11" s="310"/>
      <c r="B11" s="250"/>
      <c r="C11" s="250"/>
      <c r="D11" s="250"/>
      <c r="E11" s="250"/>
      <c r="F11" s="250"/>
      <c r="G11" s="250"/>
      <c r="H11" s="250"/>
      <c r="I11" s="250"/>
      <c r="J11" s="251"/>
      <c r="K11" s="273"/>
      <c r="L11" s="273"/>
      <c r="M11" s="273"/>
      <c r="N11" s="273"/>
      <c r="O11" s="273"/>
      <c r="P11" s="273"/>
      <c r="Q11" s="252"/>
      <c r="R11" s="253"/>
      <c r="S11" s="254"/>
      <c r="T11" s="255"/>
      <c r="U11" s="256"/>
      <c r="V11" s="257"/>
      <c r="W11" s="258"/>
      <c r="X11" s="259">
        <f t="shared" si="0"/>
        <v>0</v>
      </c>
      <c r="Y11" s="309"/>
      <c r="Z11" s="225">
        <f t="shared" ref="Z11:Z17" si="2">Q11*T11*V11/100</f>
        <v>0</v>
      </c>
      <c r="AA11" s="226"/>
      <c r="AB11" s="227"/>
      <c r="AC11" s="228"/>
      <c r="AD11" s="229"/>
      <c r="AE11" s="230">
        <f t="shared" ref="AE11:AE17" si="3">AC11/100*Z11</f>
        <v>0</v>
      </c>
      <c r="AF11" s="230" t="e">
        <f>(LOOKUP($AC11,AG11:$AL26,#REF!))</f>
        <v>#REF!</v>
      </c>
      <c r="AG11" s="231" t="e">
        <f>(LOOKUP($AC11,AH11:$AL26,#REF!))</f>
        <v>#REF!</v>
      </c>
      <c r="AH11" s="225">
        <f t="shared" si="1"/>
        <v>0</v>
      </c>
      <c r="AI11" s="226"/>
      <c r="AJ11" s="226"/>
      <c r="AK11" s="226"/>
      <c r="AL11" s="227"/>
    </row>
    <row r="12" spans="1:38" s="1" customFormat="1" ht="21.95" customHeight="1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273"/>
      <c r="L12" s="273"/>
      <c r="M12" s="273"/>
      <c r="N12" s="273"/>
      <c r="O12" s="273"/>
      <c r="P12" s="273"/>
      <c r="Q12" s="252"/>
      <c r="R12" s="253"/>
      <c r="S12" s="254"/>
      <c r="T12" s="255"/>
      <c r="U12" s="256"/>
      <c r="V12" s="257"/>
      <c r="W12" s="258"/>
      <c r="X12" s="259">
        <f t="shared" si="0"/>
        <v>0</v>
      </c>
      <c r="Y12" s="309"/>
      <c r="Z12" s="225">
        <f t="shared" si="2"/>
        <v>0</v>
      </c>
      <c r="AA12" s="226"/>
      <c r="AB12" s="227"/>
      <c r="AC12" s="228"/>
      <c r="AD12" s="229"/>
      <c r="AE12" s="230">
        <f t="shared" si="3"/>
        <v>0</v>
      </c>
      <c r="AF12" s="230" t="e">
        <f>(LOOKUP($AC12,AG12:$AL27,#REF!))</f>
        <v>#REF!</v>
      </c>
      <c r="AG12" s="231" t="e">
        <f>(LOOKUP($AC12,AH12:$AL27,#REF!))</f>
        <v>#REF!</v>
      </c>
      <c r="AH12" s="225">
        <f t="shared" si="1"/>
        <v>0</v>
      </c>
      <c r="AI12" s="226"/>
      <c r="AJ12" s="226"/>
      <c r="AK12" s="226"/>
      <c r="AL12" s="227"/>
    </row>
    <row r="13" spans="1:38" s="1" customFormat="1" ht="21.95" customHeight="1" x14ac:dyDescent="0.2">
      <c r="A13" s="304"/>
      <c r="B13" s="307"/>
      <c r="C13" s="307"/>
      <c r="D13" s="307"/>
      <c r="E13" s="307"/>
      <c r="F13" s="307"/>
      <c r="G13" s="307"/>
      <c r="H13" s="307"/>
      <c r="I13" s="307"/>
      <c r="J13" s="308"/>
      <c r="K13" s="273"/>
      <c r="L13" s="273"/>
      <c r="M13" s="273"/>
      <c r="N13" s="273"/>
      <c r="O13" s="273"/>
      <c r="P13" s="273"/>
      <c r="Q13" s="252"/>
      <c r="R13" s="253"/>
      <c r="S13" s="254"/>
      <c r="T13" s="255"/>
      <c r="U13" s="256"/>
      <c r="V13" s="257"/>
      <c r="W13" s="258"/>
      <c r="X13" s="259">
        <f t="shared" si="0"/>
        <v>0</v>
      </c>
      <c r="Y13" s="309"/>
      <c r="Z13" s="225">
        <f t="shared" si="2"/>
        <v>0</v>
      </c>
      <c r="AA13" s="226"/>
      <c r="AB13" s="227"/>
      <c r="AC13" s="228"/>
      <c r="AD13" s="229"/>
      <c r="AE13" s="230">
        <f t="shared" si="3"/>
        <v>0</v>
      </c>
      <c r="AF13" s="230" t="e">
        <f>(LOOKUP($AC13,AG13:$AL28,#REF!))</f>
        <v>#REF!</v>
      </c>
      <c r="AG13" s="231" t="e">
        <f>(LOOKUP($AC13,AH13:$AL28,#REF!))</f>
        <v>#REF!</v>
      </c>
      <c r="AH13" s="225">
        <f t="shared" si="1"/>
        <v>0</v>
      </c>
      <c r="AI13" s="226"/>
      <c r="AJ13" s="226"/>
      <c r="AK13" s="226"/>
      <c r="AL13" s="227"/>
    </row>
    <row r="14" spans="1:38" s="1" customFormat="1" ht="21.95" customHeight="1" x14ac:dyDescent="0.2">
      <c r="A14" s="304"/>
      <c r="B14" s="307"/>
      <c r="C14" s="307"/>
      <c r="D14" s="307"/>
      <c r="E14" s="307"/>
      <c r="F14" s="307"/>
      <c r="G14" s="307"/>
      <c r="H14" s="307"/>
      <c r="I14" s="307"/>
      <c r="J14" s="308"/>
      <c r="K14" s="273"/>
      <c r="L14" s="273"/>
      <c r="M14" s="273"/>
      <c r="N14" s="273"/>
      <c r="O14" s="273"/>
      <c r="P14" s="273"/>
      <c r="Q14" s="252"/>
      <c r="R14" s="253"/>
      <c r="S14" s="254"/>
      <c r="T14" s="255"/>
      <c r="U14" s="256"/>
      <c r="V14" s="257"/>
      <c r="W14" s="258"/>
      <c r="X14" s="259">
        <f t="shared" si="0"/>
        <v>0</v>
      </c>
      <c r="Y14" s="309"/>
      <c r="Z14" s="225">
        <f t="shared" si="2"/>
        <v>0</v>
      </c>
      <c r="AA14" s="226"/>
      <c r="AB14" s="227"/>
      <c r="AC14" s="228"/>
      <c r="AD14" s="229"/>
      <c r="AE14" s="230">
        <f t="shared" si="3"/>
        <v>0</v>
      </c>
      <c r="AF14" s="230" t="e">
        <f>(LOOKUP($AC14,AG14:$AL29,#REF!))</f>
        <v>#REF!</v>
      </c>
      <c r="AG14" s="231" t="e">
        <f>(LOOKUP($AC14,AH14:$AL29,#REF!))</f>
        <v>#REF!</v>
      </c>
      <c r="AH14" s="225">
        <f t="shared" si="1"/>
        <v>0</v>
      </c>
      <c r="AI14" s="226"/>
      <c r="AJ14" s="226"/>
      <c r="AK14" s="226"/>
      <c r="AL14" s="227"/>
    </row>
    <row r="15" spans="1:38" s="1" customFormat="1" ht="21.95" customHeight="1" x14ac:dyDescent="0.2">
      <c r="A15" s="304"/>
      <c r="B15" s="307"/>
      <c r="C15" s="307"/>
      <c r="D15" s="307"/>
      <c r="E15" s="307"/>
      <c r="F15" s="307"/>
      <c r="G15" s="307"/>
      <c r="H15" s="307"/>
      <c r="I15" s="307"/>
      <c r="J15" s="308"/>
      <c r="K15" s="273"/>
      <c r="L15" s="273"/>
      <c r="M15" s="273"/>
      <c r="N15" s="273"/>
      <c r="O15" s="273"/>
      <c r="P15" s="273"/>
      <c r="Q15" s="252"/>
      <c r="R15" s="253"/>
      <c r="S15" s="254"/>
      <c r="T15" s="255"/>
      <c r="U15" s="256"/>
      <c r="V15" s="257"/>
      <c r="W15" s="258"/>
      <c r="X15" s="259">
        <f t="shared" si="0"/>
        <v>0</v>
      </c>
      <c r="Y15" s="309"/>
      <c r="Z15" s="225">
        <f t="shared" si="2"/>
        <v>0</v>
      </c>
      <c r="AA15" s="226"/>
      <c r="AB15" s="227"/>
      <c r="AC15" s="228"/>
      <c r="AD15" s="229"/>
      <c r="AE15" s="230">
        <f t="shared" si="3"/>
        <v>0</v>
      </c>
      <c r="AF15" s="230" t="e">
        <f>(LOOKUP($AC15,AG15:$AL30,#REF!))</f>
        <v>#REF!</v>
      </c>
      <c r="AG15" s="231" t="e">
        <f>(LOOKUP($AC15,AH15:$AL30,#REF!))</f>
        <v>#REF!</v>
      </c>
      <c r="AH15" s="225">
        <f t="shared" si="1"/>
        <v>0</v>
      </c>
      <c r="AI15" s="226"/>
      <c r="AJ15" s="226"/>
      <c r="AK15" s="226"/>
      <c r="AL15" s="227"/>
    </row>
    <row r="16" spans="1:38" s="1" customFormat="1" ht="21.95" customHeight="1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6"/>
      <c r="K16" s="273"/>
      <c r="L16" s="273"/>
      <c r="M16" s="273"/>
      <c r="N16" s="273"/>
      <c r="O16" s="273"/>
      <c r="P16" s="273"/>
      <c r="Q16" s="252"/>
      <c r="R16" s="253"/>
      <c r="S16" s="254"/>
      <c r="T16" s="255"/>
      <c r="U16" s="256"/>
      <c r="V16" s="257"/>
      <c r="W16" s="258"/>
      <c r="X16" s="259">
        <f t="shared" si="0"/>
        <v>0</v>
      </c>
      <c r="Y16" s="260"/>
      <c r="Z16" s="225">
        <f t="shared" si="2"/>
        <v>0</v>
      </c>
      <c r="AA16" s="226"/>
      <c r="AB16" s="227"/>
      <c r="AC16" s="228"/>
      <c r="AD16" s="229"/>
      <c r="AE16" s="230">
        <f t="shared" si="3"/>
        <v>0</v>
      </c>
      <c r="AF16" s="230" t="e">
        <f>(LOOKUP($AC16,AG16:$AL31,#REF!))</f>
        <v>#REF!</v>
      </c>
      <c r="AG16" s="231" t="e">
        <f>(LOOKUP($AC16,AH16:$AL31,#REF!))</f>
        <v>#REF!</v>
      </c>
      <c r="AH16" s="225">
        <f t="shared" si="1"/>
        <v>0</v>
      </c>
      <c r="AI16" s="226"/>
      <c r="AJ16" s="226"/>
      <c r="AK16" s="226"/>
      <c r="AL16" s="227"/>
    </row>
    <row r="17" spans="1:38" s="1" customFormat="1" ht="21.9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2"/>
      <c r="K17" s="273"/>
      <c r="L17" s="273"/>
      <c r="M17" s="273"/>
      <c r="N17" s="273"/>
      <c r="O17" s="273"/>
      <c r="P17" s="273"/>
      <c r="Q17" s="252"/>
      <c r="R17" s="253"/>
      <c r="S17" s="254"/>
      <c r="T17" s="255"/>
      <c r="U17" s="256"/>
      <c r="V17" s="257"/>
      <c r="W17" s="258"/>
      <c r="X17" s="259">
        <f t="shared" si="0"/>
        <v>0</v>
      </c>
      <c r="Y17" s="260"/>
      <c r="Z17" s="225">
        <f t="shared" si="2"/>
        <v>0</v>
      </c>
      <c r="AA17" s="226"/>
      <c r="AB17" s="227"/>
      <c r="AC17" s="228"/>
      <c r="AD17" s="229"/>
      <c r="AE17" s="230">
        <f t="shared" si="3"/>
        <v>0</v>
      </c>
      <c r="AF17" s="230" t="e">
        <f>(LOOKUP($AC17,AG17:$AL32,#REF!))</f>
        <v>#REF!</v>
      </c>
      <c r="AG17" s="231" t="e">
        <f>(LOOKUP($AC17,AH17:$AL32,#REF!))</f>
        <v>#REF!</v>
      </c>
      <c r="AH17" s="225">
        <f t="shared" si="1"/>
        <v>0</v>
      </c>
      <c r="AI17" s="226"/>
      <c r="AJ17" s="226"/>
      <c r="AK17" s="226"/>
      <c r="AL17" s="227"/>
    </row>
    <row r="18" spans="1:38" s="1" customFormat="1" ht="15.75" customHeight="1" x14ac:dyDescent="0.2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92"/>
      <c r="AA18" s="293"/>
      <c r="AB18" s="293"/>
      <c r="AC18" s="292"/>
      <c r="AD18" s="293"/>
      <c r="AE18" s="293"/>
      <c r="AF18" s="293"/>
      <c r="AG18" s="296"/>
      <c r="AH18" s="298"/>
      <c r="AI18" s="299"/>
      <c r="AJ18" s="299"/>
      <c r="AK18" s="299"/>
      <c r="AL18" s="300"/>
    </row>
    <row r="19" spans="1:38" s="1" customFormat="1" ht="12" customHeight="1" x14ac:dyDescent="0.2">
      <c r="A19" s="274" t="s">
        <v>28</v>
      </c>
      <c r="B19" s="276" t="s">
        <v>3</v>
      </c>
      <c r="C19" s="276"/>
      <c r="D19" s="276"/>
      <c r="E19" s="276"/>
      <c r="F19" s="276"/>
      <c r="G19" s="276"/>
      <c r="H19" s="276"/>
      <c r="I19" s="276"/>
      <c r="J19" s="277"/>
      <c r="K19" s="280" t="s">
        <v>4</v>
      </c>
      <c r="L19" s="281"/>
      <c r="M19" s="281"/>
      <c r="N19" s="281"/>
      <c r="O19" s="281"/>
      <c r="P19" s="282"/>
      <c r="Q19" s="286" t="s">
        <v>5</v>
      </c>
      <c r="R19" s="276"/>
      <c r="S19" s="277"/>
      <c r="T19" s="288" t="s">
        <v>19</v>
      </c>
      <c r="U19" s="289"/>
      <c r="V19" s="286" t="s">
        <v>7</v>
      </c>
      <c r="W19" s="276"/>
      <c r="X19" s="261" t="s">
        <v>8</v>
      </c>
      <c r="Y19" s="262"/>
      <c r="Z19" s="292"/>
      <c r="AA19" s="293"/>
      <c r="AB19" s="293"/>
      <c r="AC19" s="292"/>
      <c r="AD19" s="293"/>
      <c r="AE19" s="293"/>
      <c r="AF19" s="293"/>
      <c r="AG19" s="296"/>
      <c r="AH19" s="298"/>
      <c r="AI19" s="299"/>
      <c r="AJ19" s="299"/>
      <c r="AK19" s="299"/>
      <c r="AL19" s="300"/>
    </row>
    <row r="20" spans="1:38" s="1" customFormat="1" ht="12" customHeight="1" x14ac:dyDescent="0.2">
      <c r="A20" s="275"/>
      <c r="B20" s="278"/>
      <c r="C20" s="278"/>
      <c r="D20" s="278"/>
      <c r="E20" s="278"/>
      <c r="F20" s="278"/>
      <c r="G20" s="278"/>
      <c r="H20" s="278"/>
      <c r="I20" s="278"/>
      <c r="J20" s="279"/>
      <c r="K20" s="283"/>
      <c r="L20" s="284"/>
      <c r="M20" s="284"/>
      <c r="N20" s="284"/>
      <c r="O20" s="284"/>
      <c r="P20" s="285"/>
      <c r="Q20" s="287"/>
      <c r="R20" s="278"/>
      <c r="S20" s="279"/>
      <c r="T20" s="290"/>
      <c r="U20" s="291"/>
      <c r="V20" s="287"/>
      <c r="W20" s="278"/>
      <c r="X20" s="263"/>
      <c r="Y20" s="264"/>
      <c r="Z20" s="294"/>
      <c r="AA20" s="295"/>
      <c r="AB20" s="295"/>
      <c r="AC20" s="294"/>
      <c r="AD20" s="295"/>
      <c r="AE20" s="295"/>
      <c r="AF20" s="295"/>
      <c r="AG20" s="297"/>
      <c r="AH20" s="301"/>
      <c r="AI20" s="302"/>
      <c r="AJ20" s="302"/>
      <c r="AK20" s="302"/>
      <c r="AL20" s="303"/>
    </row>
    <row r="21" spans="1:38" s="1" customFormat="1" ht="21.95" customHeight="1" x14ac:dyDescent="0.2">
      <c r="A21" s="48"/>
      <c r="B21" s="265"/>
      <c r="C21" s="266"/>
      <c r="D21" s="266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7"/>
      <c r="Q21" s="252"/>
      <c r="R21" s="253"/>
      <c r="S21" s="254"/>
      <c r="T21" s="255"/>
      <c r="U21" s="256"/>
      <c r="V21" s="268"/>
      <c r="W21" s="269"/>
      <c r="X21" s="259">
        <f>T21*V21/100</f>
        <v>0</v>
      </c>
      <c r="Y21" s="260"/>
      <c r="Z21" s="225">
        <f>A21*Q21*T21*V21/100</f>
        <v>0</v>
      </c>
      <c r="AA21" s="226"/>
      <c r="AB21" s="227"/>
      <c r="AC21" s="228"/>
      <c r="AD21" s="229"/>
      <c r="AE21" s="230">
        <f>AC21/100*Z21</f>
        <v>0</v>
      </c>
      <c r="AF21" s="230" t="e">
        <f>(LOOKUP($AC21,AG21:$AL37,#REF!))</f>
        <v>#REF!</v>
      </c>
      <c r="AG21" s="231" t="e">
        <f>(LOOKUP($AC21,AH21:$AL37,#REF!))</f>
        <v>#REF!</v>
      </c>
      <c r="AH21" s="248">
        <f>(Z21+AE21)*1.3</f>
        <v>0</v>
      </c>
      <c r="AI21" s="194"/>
      <c r="AJ21" s="194"/>
      <c r="AK21" s="194"/>
      <c r="AL21" s="195"/>
    </row>
    <row r="22" spans="1:38" s="1" customFormat="1" ht="21.95" customHeight="1" x14ac:dyDescent="0.2">
      <c r="A22" s="46"/>
      <c r="B22" s="249"/>
      <c r="C22" s="250"/>
      <c r="D22" s="250"/>
      <c r="E22" s="250"/>
      <c r="F22" s="250"/>
      <c r="G22" s="250"/>
      <c r="H22" s="250"/>
      <c r="I22" s="250"/>
      <c r="J22" s="251"/>
      <c r="K22" s="249"/>
      <c r="L22" s="250"/>
      <c r="M22" s="250"/>
      <c r="N22" s="250"/>
      <c r="O22" s="250"/>
      <c r="P22" s="251"/>
      <c r="Q22" s="252"/>
      <c r="R22" s="253"/>
      <c r="S22" s="254"/>
      <c r="T22" s="255"/>
      <c r="U22" s="256"/>
      <c r="V22" s="257"/>
      <c r="W22" s="258"/>
      <c r="X22" s="259">
        <f>T22*V22/100</f>
        <v>0</v>
      </c>
      <c r="Y22" s="260"/>
      <c r="Z22" s="225">
        <f>A22*Q22*T22*V22/100</f>
        <v>0</v>
      </c>
      <c r="AA22" s="226"/>
      <c r="AB22" s="227"/>
      <c r="AC22" s="228"/>
      <c r="AD22" s="229"/>
      <c r="AE22" s="230">
        <f>AC22/100*Z22</f>
        <v>0</v>
      </c>
      <c r="AF22" s="230" t="e">
        <f>(LOOKUP($AC22,AG22:$AL38,#REF!))</f>
        <v>#REF!</v>
      </c>
      <c r="AG22" s="231" t="e">
        <f>(LOOKUP($AC22,AH22:$AL38,#REF!))</f>
        <v>#REF!</v>
      </c>
      <c r="AH22" s="225">
        <f>(Z22+AE22)*1.3</f>
        <v>0</v>
      </c>
      <c r="AI22" s="226"/>
      <c r="AJ22" s="226"/>
      <c r="AK22" s="226"/>
      <c r="AL22" s="227"/>
    </row>
    <row r="23" spans="1:38" s="1" customFormat="1" ht="21.95" customHeight="1" x14ac:dyDescent="0.2">
      <c r="A23" s="47"/>
      <c r="B23" s="235"/>
      <c r="C23" s="236"/>
      <c r="D23" s="236"/>
      <c r="E23" s="236"/>
      <c r="F23" s="236"/>
      <c r="G23" s="236"/>
      <c r="H23" s="236"/>
      <c r="I23" s="236"/>
      <c r="J23" s="237"/>
      <c r="K23" s="238"/>
      <c r="L23" s="238"/>
      <c r="M23" s="238"/>
      <c r="N23" s="238"/>
      <c r="O23" s="238"/>
      <c r="P23" s="238"/>
      <c r="Q23" s="239"/>
      <c r="R23" s="240"/>
      <c r="S23" s="241"/>
      <c r="T23" s="242"/>
      <c r="U23" s="243"/>
      <c r="V23" s="244"/>
      <c r="W23" s="245"/>
      <c r="X23" s="246">
        <f>T23*V23/100</f>
        <v>0</v>
      </c>
      <c r="Y23" s="247"/>
      <c r="Z23" s="216">
        <f>A23*Q23*T23*V23/100</f>
        <v>0</v>
      </c>
      <c r="AA23" s="217"/>
      <c r="AB23" s="218"/>
      <c r="AC23" s="228"/>
      <c r="AD23" s="229"/>
      <c r="AE23" s="230">
        <f>AC23/100*Z23</f>
        <v>0</v>
      </c>
      <c r="AF23" s="230" t="e">
        <f>(LOOKUP($AC23,AG23:$AL39,#REF!))</f>
        <v>#REF!</v>
      </c>
      <c r="AG23" s="231" t="e">
        <f>(LOOKUP($AC23,AH23:$AL39,#REF!))</f>
        <v>#REF!</v>
      </c>
      <c r="AH23" s="216">
        <f>(Z23+AE23)*1.3</f>
        <v>0</v>
      </c>
      <c r="AI23" s="217"/>
      <c r="AJ23" s="217"/>
      <c r="AK23" s="217"/>
      <c r="AL23" s="218"/>
    </row>
    <row r="24" spans="1:38" s="31" customFormat="1" ht="21" customHeight="1" x14ac:dyDescent="0.2">
      <c r="A24" s="66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4" t="s">
        <v>26</v>
      </c>
      <c r="AA24" s="219">
        <f>SUM(Z10:AB17,Z21:AB23,Z70:AB99)</f>
        <v>0</v>
      </c>
      <c r="AB24" s="220"/>
      <c r="AC24" s="54" t="s">
        <v>26</v>
      </c>
      <c r="AD24" s="221">
        <f>SUM(AC10:AE17,AC21:AE23,AC70:AE99)</f>
        <v>0</v>
      </c>
      <c r="AE24" s="221"/>
      <c r="AF24" s="221" t="e">
        <f>SUM(AE10:AG17,AE21:AG23,AE70:AG99)</f>
        <v>#REF!</v>
      </c>
      <c r="AG24" s="222"/>
      <c r="AH24" s="55" t="s">
        <v>26</v>
      </c>
      <c r="AI24" s="223">
        <f>SUM(AH10:AL17,AH21:AL23,AH70:AL99)</f>
        <v>0</v>
      </c>
      <c r="AJ24" s="223"/>
      <c r="AK24" s="223"/>
      <c r="AL24" s="224"/>
    </row>
    <row r="25" spans="1:38" s="31" customFormat="1" ht="11.25" customHeight="1" x14ac:dyDescent="0.2">
      <c r="A25" s="69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232" t="s">
        <v>31</v>
      </c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</row>
    <row r="26" spans="1:38" s="33" customFormat="1" ht="12" customHeight="1" x14ac:dyDescent="0.2">
      <c r="A26" s="70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207" t="s">
        <v>32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</row>
    <row r="27" spans="1:38" s="8" customFormat="1" ht="15" customHeight="1" x14ac:dyDescent="0.2">
      <c r="A27" s="35" t="s">
        <v>9</v>
      </c>
      <c r="B27" s="7"/>
      <c r="C27" s="7"/>
      <c r="D27" s="7"/>
      <c r="E27" s="7"/>
      <c r="F27" s="7"/>
      <c r="G27" s="7" t="s">
        <v>10</v>
      </c>
      <c r="H27" s="7"/>
      <c r="I27" s="7"/>
      <c r="J27" s="36"/>
      <c r="K27" s="39"/>
      <c r="L27" s="10" t="s">
        <v>11</v>
      </c>
      <c r="M27" s="36" t="s">
        <v>6</v>
      </c>
      <c r="N27" s="36"/>
      <c r="O27" s="36"/>
      <c r="P27" s="36"/>
      <c r="Q27" s="39"/>
      <c r="R27" s="7"/>
      <c r="S27" s="10"/>
      <c r="T27" s="10"/>
      <c r="U27" s="10"/>
      <c r="V27" s="10"/>
      <c r="W27" s="10"/>
      <c r="X27" s="10"/>
      <c r="Y27" s="9" t="s">
        <v>24</v>
      </c>
      <c r="Z27" s="199"/>
      <c r="AA27" s="199"/>
      <c r="AB27" s="199"/>
      <c r="AC27" s="37" t="s">
        <v>12</v>
      </c>
      <c r="AD27" s="200"/>
      <c r="AE27" s="200"/>
      <c r="AF27" s="200"/>
      <c r="AG27" s="36"/>
      <c r="AH27" s="210" t="s">
        <v>26</v>
      </c>
      <c r="AI27" s="197">
        <f>SUM(AD27:AF30)*1.3</f>
        <v>0</v>
      </c>
      <c r="AJ27" s="197"/>
      <c r="AK27" s="197"/>
      <c r="AL27" s="198"/>
    </row>
    <row r="28" spans="1:38" s="8" customFormat="1" ht="12" x14ac:dyDescent="0.2">
      <c r="A28" s="35" t="s">
        <v>9</v>
      </c>
      <c r="B28" s="7"/>
      <c r="C28" s="7"/>
      <c r="D28" s="7"/>
      <c r="E28" s="7"/>
      <c r="F28" s="7"/>
      <c r="G28" s="7" t="s">
        <v>10</v>
      </c>
      <c r="H28" s="7"/>
      <c r="I28" s="7"/>
      <c r="J28" s="36"/>
      <c r="K28" s="39"/>
      <c r="L28" s="10" t="s">
        <v>11</v>
      </c>
      <c r="M28" s="36" t="s">
        <v>6</v>
      </c>
      <c r="N28" s="36"/>
      <c r="O28" s="36"/>
      <c r="P28" s="36"/>
      <c r="Q28" s="39"/>
      <c r="R28" s="7"/>
      <c r="S28" s="10"/>
      <c r="T28" s="10"/>
      <c r="U28" s="10"/>
      <c r="V28" s="10"/>
      <c r="W28" s="10"/>
      <c r="X28" s="10"/>
      <c r="Y28" s="9" t="s">
        <v>24</v>
      </c>
      <c r="Z28" s="199"/>
      <c r="AA28" s="199"/>
      <c r="AB28" s="199"/>
      <c r="AC28" s="37" t="s">
        <v>12</v>
      </c>
      <c r="AD28" s="200">
        <f>K28*Q28*Z28</f>
        <v>0</v>
      </c>
      <c r="AE28" s="200"/>
      <c r="AF28" s="200"/>
      <c r="AG28" s="36"/>
      <c r="AH28" s="211"/>
      <c r="AI28" s="104"/>
      <c r="AJ28" s="104"/>
      <c r="AK28" s="104"/>
      <c r="AL28" s="213"/>
    </row>
    <row r="29" spans="1:38" s="8" customFormat="1" ht="12" x14ac:dyDescent="0.2">
      <c r="A29" s="35" t="s">
        <v>9</v>
      </c>
      <c r="B29" s="7"/>
      <c r="C29" s="7"/>
      <c r="D29" s="7"/>
      <c r="E29" s="7"/>
      <c r="F29" s="7"/>
      <c r="G29" s="7" t="s">
        <v>10</v>
      </c>
      <c r="H29" s="7"/>
      <c r="I29" s="7"/>
      <c r="J29" s="36"/>
      <c r="K29" s="39"/>
      <c r="L29" s="10" t="s">
        <v>11</v>
      </c>
      <c r="M29" s="36" t="s">
        <v>6</v>
      </c>
      <c r="N29" s="36"/>
      <c r="O29" s="36"/>
      <c r="P29" s="36"/>
      <c r="Q29" s="39"/>
      <c r="R29" s="7"/>
      <c r="S29" s="10"/>
      <c r="T29" s="10"/>
      <c r="U29" s="10"/>
      <c r="V29" s="10"/>
      <c r="W29" s="10"/>
      <c r="X29" s="10"/>
      <c r="Y29" s="9" t="s">
        <v>24</v>
      </c>
      <c r="Z29" s="199"/>
      <c r="AA29" s="199"/>
      <c r="AB29" s="199"/>
      <c r="AC29" s="37" t="s">
        <v>12</v>
      </c>
      <c r="AD29" s="200">
        <f>K29*Q29*Z29</f>
        <v>0</v>
      </c>
      <c r="AE29" s="200"/>
      <c r="AF29" s="200"/>
      <c r="AG29" s="36"/>
      <c r="AH29" s="211"/>
      <c r="AI29" s="104"/>
      <c r="AJ29" s="104"/>
      <c r="AK29" s="104"/>
      <c r="AL29" s="213"/>
    </row>
    <row r="30" spans="1:38" s="8" customFormat="1" ht="12" x14ac:dyDescent="0.2">
      <c r="A30" s="35" t="s">
        <v>9</v>
      </c>
      <c r="B30" s="7"/>
      <c r="C30" s="7"/>
      <c r="D30" s="7"/>
      <c r="E30" s="7"/>
      <c r="F30" s="7"/>
      <c r="G30" s="7" t="s">
        <v>10</v>
      </c>
      <c r="H30" s="7"/>
      <c r="I30" s="7"/>
      <c r="J30" s="36"/>
      <c r="K30" s="39"/>
      <c r="L30" s="10" t="s">
        <v>11</v>
      </c>
      <c r="M30" s="36" t="s">
        <v>6</v>
      </c>
      <c r="N30" s="36"/>
      <c r="O30" s="36"/>
      <c r="P30" s="36"/>
      <c r="Q30" s="39"/>
      <c r="R30" s="7"/>
      <c r="S30" s="10"/>
      <c r="T30" s="10"/>
      <c r="U30" s="10"/>
      <c r="V30" s="10"/>
      <c r="W30" s="10"/>
      <c r="X30" s="10"/>
      <c r="Y30" s="9" t="s">
        <v>24</v>
      </c>
      <c r="Z30" s="199"/>
      <c r="AA30" s="199"/>
      <c r="AB30" s="199"/>
      <c r="AC30" s="37" t="s">
        <v>12</v>
      </c>
      <c r="AD30" s="200">
        <f>K30*Q30*Z30</f>
        <v>0</v>
      </c>
      <c r="AE30" s="200"/>
      <c r="AF30" s="200"/>
      <c r="AG30" s="36"/>
      <c r="AH30" s="211"/>
      <c r="AI30" s="104"/>
      <c r="AJ30" s="104"/>
      <c r="AK30" s="104"/>
      <c r="AL30" s="213"/>
    </row>
    <row r="31" spans="1:38" ht="9" customHeight="1" x14ac:dyDescent="0.2">
      <c r="A31" s="38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1"/>
      <c r="S31" s="42"/>
      <c r="T31" s="42"/>
      <c r="U31" s="42"/>
      <c r="V31" s="40"/>
      <c r="W31" s="40"/>
      <c r="X31" s="40"/>
      <c r="Y31" s="43"/>
      <c r="Z31" s="42"/>
      <c r="AA31" s="42"/>
      <c r="AB31" s="40"/>
      <c r="AC31" s="40"/>
      <c r="AD31" s="40"/>
      <c r="AE31" s="42"/>
      <c r="AF31" s="44"/>
      <c r="AG31" s="42"/>
      <c r="AH31" s="212"/>
      <c r="AI31" s="214"/>
      <c r="AJ31" s="214"/>
      <c r="AK31" s="214"/>
      <c r="AL31" s="215"/>
    </row>
    <row r="32" spans="1:38" x14ac:dyDescent="0.2">
      <c r="A32" s="201" t="s">
        <v>34</v>
      </c>
      <c r="B32" s="202"/>
      <c r="C32" s="202"/>
      <c r="D32" s="202"/>
      <c r="E32" s="202"/>
      <c r="F32" s="202"/>
      <c r="G32" s="202"/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203"/>
      <c r="S32" s="203"/>
      <c r="T32" s="204"/>
      <c r="U32" s="172"/>
      <c r="V32" s="173"/>
      <c r="W32" s="173"/>
      <c r="X32" s="173"/>
      <c r="Y32" s="173"/>
      <c r="Z32" s="173"/>
      <c r="AA32" s="173"/>
      <c r="AB32" s="173"/>
      <c r="AC32" s="173"/>
      <c r="AD32" s="174"/>
      <c r="AE32" s="205"/>
      <c r="AF32" s="205"/>
      <c r="AG32" s="206"/>
      <c r="AH32" s="196" t="s">
        <v>26</v>
      </c>
      <c r="AI32" s="197">
        <f>(R32+R33+AE32+AE33)*1.3</f>
        <v>0</v>
      </c>
      <c r="AJ32" s="197"/>
      <c r="AK32" s="197"/>
      <c r="AL32" s="198"/>
    </row>
    <row r="33" spans="1:38" x14ac:dyDescent="0.2">
      <c r="A33" s="187"/>
      <c r="B33" s="188"/>
      <c r="C33" s="188"/>
      <c r="D33" s="188"/>
      <c r="E33" s="188"/>
      <c r="F33" s="188"/>
      <c r="G33" s="18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9"/>
      <c r="U33" s="130"/>
      <c r="V33" s="131"/>
      <c r="W33" s="131"/>
      <c r="X33" s="131"/>
      <c r="Y33" s="131"/>
      <c r="Z33" s="131"/>
      <c r="AA33" s="131"/>
      <c r="AB33" s="131"/>
      <c r="AC33" s="131"/>
      <c r="AD33" s="132"/>
      <c r="AE33" s="128"/>
      <c r="AF33" s="128"/>
      <c r="AG33" s="129"/>
      <c r="AH33" s="158"/>
      <c r="AI33" s="194"/>
      <c r="AJ33" s="194"/>
      <c r="AK33" s="194"/>
      <c r="AL33" s="195"/>
    </row>
    <row r="34" spans="1:38" x14ac:dyDescent="0.2">
      <c r="A34" s="161" t="s">
        <v>14</v>
      </c>
      <c r="B34" s="185"/>
      <c r="C34" s="185"/>
      <c r="D34" s="185"/>
      <c r="E34" s="185"/>
      <c r="F34" s="185"/>
      <c r="G34" s="186"/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0"/>
      <c r="T34" s="171"/>
      <c r="U34" s="172"/>
      <c r="V34" s="173"/>
      <c r="W34" s="173"/>
      <c r="X34" s="173"/>
      <c r="Y34" s="173"/>
      <c r="Z34" s="173"/>
      <c r="AA34" s="173"/>
      <c r="AB34" s="173"/>
      <c r="AC34" s="173"/>
      <c r="AD34" s="174"/>
      <c r="AE34" s="170"/>
      <c r="AF34" s="170"/>
      <c r="AG34" s="171"/>
      <c r="AH34" s="140" t="s">
        <v>26</v>
      </c>
      <c r="AI34" s="192">
        <f>(R34+R35+AE34+AE35)*1.3</f>
        <v>0</v>
      </c>
      <c r="AJ34" s="192"/>
      <c r="AK34" s="192"/>
      <c r="AL34" s="193"/>
    </row>
    <row r="35" spans="1:38" x14ac:dyDescent="0.2">
      <c r="A35" s="187"/>
      <c r="B35" s="188"/>
      <c r="C35" s="188"/>
      <c r="D35" s="188"/>
      <c r="E35" s="188"/>
      <c r="F35" s="188"/>
      <c r="G35" s="1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50"/>
      <c r="U35" s="130"/>
      <c r="V35" s="131"/>
      <c r="W35" s="131"/>
      <c r="X35" s="131"/>
      <c r="Y35" s="131"/>
      <c r="Z35" s="131"/>
      <c r="AA35" s="131"/>
      <c r="AB35" s="131"/>
      <c r="AC35" s="131"/>
      <c r="AD35" s="132"/>
      <c r="AE35" s="149"/>
      <c r="AF35" s="149"/>
      <c r="AG35" s="150"/>
      <c r="AH35" s="158"/>
      <c r="AI35" s="194"/>
      <c r="AJ35" s="194"/>
      <c r="AK35" s="194"/>
      <c r="AL35" s="195"/>
    </row>
    <row r="36" spans="1:38" x14ac:dyDescent="0.2">
      <c r="A36" s="161" t="s">
        <v>23</v>
      </c>
      <c r="B36" s="162"/>
      <c r="C36" s="162"/>
      <c r="D36" s="162"/>
      <c r="E36" s="162"/>
      <c r="F36" s="162"/>
      <c r="G36" s="162"/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70"/>
      <c r="T36" s="171"/>
      <c r="U36" s="172"/>
      <c r="V36" s="173"/>
      <c r="W36" s="173"/>
      <c r="X36" s="173"/>
      <c r="Y36" s="173"/>
      <c r="Z36" s="173"/>
      <c r="AA36" s="173"/>
      <c r="AB36" s="173"/>
      <c r="AC36" s="173"/>
      <c r="AD36" s="174"/>
      <c r="AE36" s="170"/>
      <c r="AF36" s="170"/>
      <c r="AG36" s="171"/>
      <c r="AH36" s="141" t="s">
        <v>26</v>
      </c>
      <c r="AI36" s="104">
        <f>(R36+R37+R38+R39+AE36+AE37+AE38+AE39)*1.3</f>
        <v>0</v>
      </c>
      <c r="AJ36" s="143"/>
      <c r="AK36" s="143"/>
      <c r="AL36" s="144"/>
    </row>
    <row r="37" spans="1:38" x14ac:dyDescent="0.2">
      <c r="A37" s="163"/>
      <c r="B37" s="164"/>
      <c r="C37" s="164"/>
      <c r="D37" s="164"/>
      <c r="E37" s="164"/>
      <c r="F37" s="164"/>
      <c r="G37" s="165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9"/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/>
      <c r="AE37" s="149"/>
      <c r="AF37" s="149"/>
      <c r="AG37" s="150"/>
      <c r="AH37" s="141"/>
      <c r="AI37" s="143"/>
      <c r="AJ37" s="143"/>
      <c r="AK37" s="143"/>
      <c r="AL37" s="144"/>
    </row>
    <row r="38" spans="1:38" ht="11.25" customHeight="1" x14ac:dyDescent="0.2">
      <c r="A38" s="163"/>
      <c r="B38" s="164"/>
      <c r="C38" s="164"/>
      <c r="D38" s="164"/>
      <c r="E38" s="164"/>
      <c r="F38" s="164"/>
      <c r="G38" s="165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9"/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/>
      <c r="AE38" s="149"/>
      <c r="AF38" s="149"/>
      <c r="AG38" s="150"/>
      <c r="AH38" s="141"/>
      <c r="AI38" s="143"/>
      <c r="AJ38" s="143"/>
      <c r="AK38" s="143"/>
      <c r="AL38" s="144"/>
    </row>
    <row r="39" spans="1:38" x14ac:dyDescent="0.2">
      <c r="A39" s="166"/>
      <c r="B39" s="167"/>
      <c r="C39" s="167"/>
      <c r="D39" s="167"/>
      <c r="E39" s="167"/>
      <c r="F39" s="167"/>
      <c r="G39" s="167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128"/>
      <c r="T39" s="129"/>
      <c r="U39" s="130"/>
      <c r="V39" s="131"/>
      <c r="W39" s="131"/>
      <c r="X39" s="131"/>
      <c r="Y39" s="131"/>
      <c r="Z39" s="131"/>
      <c r="AA39" s="131"/>
      <c r="AB39" s="131"/>
      <c r="AC39" s="131"/>
      <c r="AD39" s="132"/>
      <c r="AE39" s="128"/>
      <c r="AF39" s="128"/>
      <c r="AG39" s="129"/>
      <c r="AH39" s="158"/>
      <c r="AI39" s="190"/>
      <c r="AJ39" s="190"/>
      <c r="AK39" s="190"/>
      <c r="AL39" s="191"/>
    </row>
    <row r="40" spans="1:38" x14ac:dyDescent="0.2">
      <c r="A40" s="161" t="s">
        <v>15</v>
      </c>
      <c r="B40" s="185"/>
      <c r="C40" s="185"/>
      <c r="D40" s="185"/>
      <c r="E40" s="185"/>
      <c r="F40" s="185"/>
      <c r="G40" s="18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0"/>
      <c r="T40" s="171"/>
      <c r="U40" s="172"/>
      <c r="V40" s="173"/>
      <c r="W40" s="173"/>
      <c r="X40" s="173"/>
      <c r="Y40" s="173"/>
      <c r="Z40" s="173"/>
      <c r="AA40" s="173"/>
      <c r="AB40" s="173"/>
      <c r="AC40" s="173"/>
      <c r="AD40" s="174"/>
      <c r="AE40" s="170"/>
      <c r="AF40" s="170"/>
      <c r="AG40" s="171"/>
      <c r="AH40" s="140" t="s">
        <v>26</v>
      </c>
      <c r="AI40" s="192">
        <f>(R40+R41+AE40+AE41)*1.3</f>
        <v>0</v>
      </c>
      <c r="AJ40" s="192"/>
      <c r="AK40" s="192"/>
      <c r="AL40" s="193"/>
    </row>
    <row r="41" spans="1:38" x14ac:dyDescent="0.2">
      <c r="A41" s="187"/>
      <c r="B41" s="188"/>
      <c r="C41" s="188"/>
      <c r="D41" s="188"/>
      <c r="E41" s="188"/>
      <c r="F41" s="188"/>
      <c r="G41" s="189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9"/>
      <c r="U41" s="130"/>
      <c r="V41" s="131"/>
      <c r="W41" s="131"/>
      <c r="X41" s="131"/>
      <c r="Y41" s="131"/>
      <c r="Z41" s="131"/>
      <c r="AA41" s="131"/>
      <c r="AB41" s="131"/>
      <c r="AC41" s="131"/>
      <c r="AD41" s="132"/>
      <c r="AE41" s="128"/>
      <c r="AF41" s="128"/>
      <c r="AG41" s="129"/>
      <c r="AH41" s="158"/>
      <c r="AI41" s="194"/>
      <c r="AJ41" s="194"/>
      <c r="AK41" s="194"/>
      <c r="AL41" s="195"/>
    </row>
    <row r="42" spans="1:38" x14ac:dyDescent="0.2">
      <c r="A42" s="175" t="s">
        <v>33</v>
      </c>
      <c r="B42" s="162"/>
      <c r="C42" s="162"/>
      <c r="D42" s="162"/>
      <c r="E42" s="162"/>
      <c r="F42" s="162"/>
      <c r="G42" s="176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1"/>
      <c r="U42" s="182"/>
      <c r="V42" s="183"/>
      <c r="W42" s="183"/>
      <c r="X42" s="183"/>
      <c r="Y42" s="183"/>
      <c r="Z42" s="183"/>
      <c r="AA42" s="183"/>
      <c r="AB42" s="183"/>
      <c r="AC42" s="183"/>
      <c r="AD42" s="184"/>
      <c r="AE42" s="180"/>
      <c r="AF42" s="180"/>
      <c r="AG42" s="181"/>
      <c r="AH42" s="140" t="s">
        <v>26</v>
      </c>
      <c r="AI42" s="154">
        <f>(R42+R43+AE42+AE43)*1.3</f>
        <v>0</v>
      </c>
      <c r="AJ42" s="154"/>
      <c r="AK42" s="154"/>
      <c r="AL42" s="155"/>
    </row>
    <row r="43" spans="1:38" x14ac:dyDescent="0.2">
      <c r="A43" s="166"/>
      <c r="B43" s="167"/>
      <c r="C43" s="167"/>
      <c r="D43" s="167"/>
      <c r="E43" s="167"/>
      <c r="F43" s="167"/>
      <c r="G43" s="177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  <c r="T43" s="129"/>
      <c r="U43" s="130"/>
      <c r="V43" s="131"/>
      <c r="W43" s="131"/>
      <c r="X43" s="131"/>
      <c r="Y43" s="131"/>
      <c r="Z43" s="131"/>
      <c r="AA43" s="131"/>
      <c r="AB43" s="131"/>
      <c r="AC43" s="131"/>
      <c r="AD43" s="132"/>
      <c r="AE43" s="128"/>
      <c r="AF43" s="128"/>
      <c r="AG43" s="129"/>
      <c r="AH43" s="158"/>
      <c r="AI43" s="156"/>
      <c r="AJ43" s="156"/>
      <c r="AK43" s="156"/>
      <c r="AL43" s="157"/>
    </row>
    <row r="44" spans="1:38" x14ac:dyDescent="0.2">
      <c r="A44" s="161" t="s">
        <v>16</v>
      </c>
      <c r="B44" s="162"/>
      <c r="C44" s="162"/>
      <c r="D44" s="162"/>
      <c r="E44" s="162"/>
      <c r="F44" s="162"/>
      <c r="G44" s="162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70"/>
      <c r="S44" s="170"/>
      <c r="T44" s="171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0"/>
      <c r="AF44" s="170"/>
      <c r="AG44" s="171"/>
      <c r="AH44" s="140" t="s">
        <v>26</v>
      </c>
      <c r="AI44" s="104">
        <f>(R44+R45+R46+R47+AE44+AE45+AE46+AE47)*1.3</f>
        <v>0</v>
      </c>
      <c r="AJ44" s="143"/>
      <c r="AK44" s="143"/>
      <c r="AL44" s="144"/>
    </row>
    <row r="45" spans="1:38" x14ac:dyDescent="0.2">
      <c r="A45" s="163"/>
      <c r="B45" s="164"/>
      <c r="C45" s="164"/>
      <c r="D45" s="164"/>
      <c r="E45" s="164"/>
      <c r="F45" s="164"/>
      <c r="G45" s="165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9"/>
      <c r="T45" s="150"/>
      <c r="U45" s="151"/>
      <c r="V45" s="152"/>
      <c r="W45" s="152"/>
      <c r="X45" s="152"/>
      <c r="Y45" s="152"/>
      <c r="Z45" s="152"/>
      <c r="AA45" s="152"/>
      <c r="AB45" s="152"/>
      <c r="AC45" s="152"/>
      <c r="AD45" s="153"/>
      <c r="AE45" s="149"/>
      <c r="AF45" s="149"/>
      <c r="AG45" s="150"/>
      <c r="AH45" s="141"/>
      <c r="AI45" s="143"/>
      <c r="AJ45" s="143"/>
      <c r="AK45" s="143"/>
      <c r="AL45" s="144"/>
    </row>
    <row r="46" spans="1:38" x14ac:dyDescent="0.2">
      <c r="A46" s="163"/>
      <c r="B46" s="164"/>
      <c r="C46" s="164"/>
      <c r="D46" s="164"/>
      <c r="E46" s="164"/>
      <c r="F46" s="164"/>
      <c r="G46" s="165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50"/>
      <c r="U46" s="151"/>
      <c r="V46" s="152"/>
      <c r="W46" s="152"/>
      <c r="X46" s="152"/>
      <c r="Y46" s="152"/>
      <c r="Z46" s="152"/>
      <c r="AA46" s="152"/>
      <c r="AB46" s="152"/>
      <c r="AC46" s="152"/>
      <c r="AD46" s="153"/>
      <c r="AE46" s="149"/>
      <c r="AF46" s="149"/>
      <c r="AG46" s="150"/>
      <c r="AH46" s="141"/>
      <c r="AI46" s="143"/>
      <c r="AJ46" s="143"/>
      <c r="AK46" s="143"/>
      <c r="AL46" s="144"/>
    </row>
    <row r="47" spans="1:38" x14ac:dyDescent="0.2">
      <c r="A47" s="166"/>
      <c r="B47" s="167"/>
      <c r="C47" s="167"/>
      <c r="D47" s="167"/>
      <c r="E47" s="167"/>
      <c r="F47" s="167"/>
      <c r="G47" s="167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8"/>
      <c r="T47" s="129"/>
      <c r="U47" s="130"/>
      <c r="V47" s="131"/>
      <c r="W47" s="131"/>
      <c r="X47" s="131"/>
      <c r="Y47" s="131"/>
      <c r="Z47" s="131"/>
      <c r="AA47" s="131"/>
      <c r="AB47" s="131"/>
      <c r="AC47" s="131"/>
      <c r="AD47" s="132"/>
      <c r="AE47" s="128"/>
      <c r="AF47" s="128"/>
      <c r="AG47" s="129"/>
      <c r="AH47" s="142"/>
      <c r="AI47" s="145"/>
      <c r="AJ47" s="145"/>
      <c r="AK47" s="145"/>
      <c r="AL47" s="146"/>
    </row>
    <row r="48" spans="1:38" s="15" customFormat="1" ht="18" customHeight="1" x14ac:dyDescent="0.2">
      <c r="B48" s="16"/>
      <c r="C48" s="16"/>
      <c r="D48" s="16"/>
      <c r="E48" s="16"/>
      <c r="F48" s="16"/>
      <c r="G48" s="1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6"/>
      <c r="AG48" s="28" t="s">
        <v>40</v>
      </c>
      <c r="AH48" s="45" t="s">
        <v>26</v>
      </c>
      <c r="AI48" s="133">
        <f>AI24+AI27+AI32+AI34+AI36+AI40+AI42+AI44</f>
        <v>0</v>
      </c>
      <c r="AJ48" s="134"/>
      <c r="AK48" s="134"/>
      <c r="AL48" s="135"/>
    </row>
    <row r="49" spans="1:40" s="19" customFormat="1" ht="13.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0" s="19" customFormat="1" ht="18" customHeight="1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20"/>
      <c r="O50" s="120"/>
      <c r="P50" s="88"/>
      <c r="Q50" s="22"/>
      <c r="R50" s="21"/>
      <c r="S50" s="18"/>
      <c r="T50" s="22"/>
      <c r="U50" s="18"/>
      <c r="V50" s="22"/>
      <c r="W50" s="121"/>
      <c r="X50" s="121"/>
      <c r="Y50" s="121"/>
      <c r="Z50" s="121"/>
      <c r="AA50" s="24"/>
      <c r="AB50" s="138"/>
      <c r="AC50" s="138"/>
      <c r="AD50" s="138"/>
      <c r="AE50" s="138"/>
      <c r="AF50" s="139"/>
      <c r="AG50" s="139"/>
      <c r="AH50" s="159"/>
      <c r="AI50" s="159"/>
      <c r="AJ50" s="159"/>
      <c r="AK50" s="159"/>
      <c r="AL50" s="159"/>
    </row>
    <row r="51" spans="1:40" s="19" customFormat="1" ht="18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60"/>
      <c r="M51" s="160"/>
      <c r="N51" s="120"/>
      <c r="O51" s="120"/>
      <c r="P51" s="88"/>
      <c r="Q51" s="22"/>
      <c r="R51" s="21"/>
      <c r="S51" s="18"/>
      <c r="T51" s="22"/>
      <c r="U51" s="18"/>
      <c r="V51" s="22"/>
      <c r="W51" s="121"/>
      <c r="X51" s="121"/>
      <c r="Y51" s="121"/>
      <c r="Z51" s="121"/>
      <c r="AA51" s="24"/>
      <c r="AB51" s="138"/>
      <c r="AC51" s="138"/>
      <c r="AD51" s="138"/>
      <c r="AE51" s="138"/>
      <c r="AF51" s="139"/>
      <c r="AG51" s="139"/>
      <c r="AH51" s="159"/>
      <c r="AI51" s="159"/>
      <c r="AJ51" s="159"/>
      <c r="AK51" s="159"/>
      <c r="AL51" s="159"/>
    </row>
    <row r="52" spans="1:40" s="19" customFormat="1" ht="18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8"/>
      <c r="M52" s="22"/>
      <c r="N52" s="120"/>
      <c r="O52" s="120"/>
      <c r="P52" s="88"/>
      <c r="Q52" s="22"/>
      <c r="R52" s="24"/>
      <c r="S52" s="18"/>
      <c r="T52" s="22"/>
      <c r="U52" s="18"/>
      <c r="V52" s="22"/>
      <c r="W52" s="121"/>
      <c r="X52" s="121"/>
      <c r="Y52" s="121"/>
      <c r="Z52" s="121"/>
      <c r="AA52" s="24"/>
      <c r="AB52" s="18"/>
      <c r="AC52" s="18"/>
      <c r="AD52" s="18"/>
      <c r="AE52" s="88"/>
      <c r="AF52" s="22"/>
      <c r="AG52" s="21"/>
      <c r="AH52" s="125"/>
      <c r="AI52" s="125"/>
      <c r="AJ52" s="125"/>
      <c r="AK52" s="125"/>
      <c r="AL52" s="125"/>
      <c r="AN52" s="52"/>
    </row>
    <row r="53" spans="1:40" s="19" customFormat="1" ht="18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22"/>
      <c r="M53" s="18"/>
      <c r="N53" s="120"/>
      <c r="O53" s="120"/>
      <c r="P53" s="88"/>
      <c r="Q53" s="22"/>
      <c r="R53" s="18"/>
      <c r="S53" s="18"/>
      <c r="T53" s="22"/>
      <c r="U53" s="18"/>
      <c r="V53" s="22"/>
      <c r="W53" s="121"/>
      <c r="X53" s="121"/>
      <c r="Y53" s="121"/>
      <c r="Z53" s="121"/>
      <c r="AA53" s="24"/>
      <c r="AB53" s="18"/>
      <c r="AC53" s="18"/>
      <c r="AD53" s="18"/>
      <c r="AE53" s="18"/>
      <c r="AF53" s="22"/>
      <c r="AG53" s="21"/>
      <c r="AH53" s="122"/>
      <c r="AI53" s="122"/>
      <c r="AJ53" s="122"/>
      <c r="AK53" s="122"/>
      <c r="AL53" s="122"/>
    </row>
    <row r="54" spans="1:40" s="25" customFormat="1" ht="3" customHeight="1" x14ac:dyDescent="0.2">
      <c r="R54" s="30"/>
      <c r="Y54" s="23"/>
      <c r="AA54" s="23"/>
      <c r="AB54" s="30"/>
      <c r="AC54" s="23"/>
      <c r="AE54" s="23"/>
      <c r="AF54" s="23"/>
      <c r="AG54" s="23"/>
      <c r="AH54" s="23"/>
      <c r="AI54" s="23"/>
      <c r="AJ54" s="23"/>
      <c r="AK54" s="23"/>
      <c r="AL54" s="23"/>
    </row>
    <row r="55" spans="1:40" s="15" customFormat="1" ht="21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7"/>
      <c r="AD55" s="27"/>
      <c r="AE55" s="26"/>
      <c r="AF55" s="26"/>
      <c r="AG55" s="28"/>
      <c r="AH55" s="86"/>
      <c r="AI55" s="123"/>
      <c r="AJ55" s="123"/>
      <c r="AK55" s="123"/>
      <c r="AL55" s="123"/>
    </row>
    <row r="56" spans="1:40" s="25" customFormat="1" ht="6" customHeight="1" x14ac:dyDescent="0.2">
      <c r="K56" s="29"/>
      <c r="AA56" s="23"/>
      <c r="AB56" s="23"/>
      <c r="AC56" s="23"/>
      <c r="AD56" s="23"/>
      <c r="AE56" s="23"/>
      <c r="AF56" s="23"/>
      <c r="AG56" s="23"/>
      <c r="AH56" s="23"/>
      <c r="AI56" s="30"/>
      <c r="AJ56" s="30"/>
      <c r="AK56" s="30"/>
      <c r="AL56" s="30"/>
    </row>
    <row r="57" spans="1:40" s="31" customFormat="1" ht="21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3"/>
      <c r="AB57" s="23"/>
      <c r="AC57" s="23"/>
      <c r="AD57" s="25"/>
      <c r="AE57" s="23"/>
      <c r="AF57" s="25"/>
      <c r="AG57" s="32"/>
      <c r="AH57" s="86"/>
      <c r="AI57" s="124"/>
      <c r="AJ57" s="124"/>
      <c r="AK57" s="124"/>
      <c r="AL57" s="124"/>
    </row>
    <row r="58" spans="1:40" s="19" customFormat="1" ht="6" customHeight="1" x14ac:dyDescent="0.2"/>
    <row r="59" spans="1:40" s="73" customFormat="1" ht="15.75" x14ac:dyDescent="0.25">
      <c r="T59" s="94"/>
      <c r="U59" s="94"/>
      <c r="V59" s="94"/>
      <c r="X59" s="91"/>
      <c r="Y59" s="91"/>
      <c r="Z59" s="91"/>
      <c r="AE59" s="34"/>
      <c r="AG59" s="95"/>
      <c r="AH59" s="95"/>
      <c r="AI59" s="96"/>
      <c r="AJ59" s="96"/>
      <c r="AK59" s="95"/>
      <c r="AL59" s="95"/>
    </row>
    <row r="60" spans="1:40" s="75" customFormat="1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40" s="75" customFormat="1" ht="15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40" s="75" customFormat="1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63" spans="1:40" s="75" customFormat="1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1"/>
      <c r="S63" s="11"/>
      <c r="T63" s="11"/>
      <c r="U63" s="11"/>
      <c r="V63" s="11"/>
      <c r="W63" s="11"/>
      <c r="X63" s="11"/>
      <c r="Y63" s="1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0" s="21" customFormat="1" ht="18" customHeight="1" x14ac:dyDescent="0.25">
      <c r="A64" s="76"/>
      <c r="B64" s="77"/>
      <c r="C64" s="77"/>
      <c r="D64" s="77"/>
      <c r="E64" s="77"/>
      <c r="F64" s="77"/>
      <c r="G64" s="78"/>
      <c r="H64" s="79"/>
      <c r="I64" s="118"/>
      <c r="J64" s="118"/>
      <c r="K64" s="118"/>
      <c r="L64" s="118"/>
      <c r="M64" s="118"/>
      <c r="N64" s="118"/>
      <c r="O64" s="80"/>
      <c r="P64" s="90"/>
      <c r="Q64" s="65"/>
      <c r="R64" s="118"/>
      <c r="S64" s="118"/>
      <c r="T64" s="118"/>
      <c r="U64" s="118"/>
      <c r="V64" s="118"/>
      <c r="W64" s="118"/>
      <c r="X64" s="62"/>
      <c r="Y64" s="80"/>
      <c r="Z64" s="90"/>
      <c r="AA64" s="80"/>
      <c r="AB64" s="118"/>
      <c r="AC64" s="118"/>
      <c r="AD64" s="118"/>
      <c r="AE64" s="118"/>
      <c r="AF64" s="119"/>
      <c r="AG64" s="119"/>
      <c r="AH64" s="118"/>
      <c r="AI64" s="118"/>
      <c r="AJ64" s="118"/>
      <c r="AK64" s="118"/>
      <c r="AL64" s="118"/>
    </row>
    <row r="65" spans="1:38" s="75" customFormat="1" ht="18.75" customHeight="1" x14ac:dyDescent="0.25">
      <c r="A65" s="81"/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s="60" customFormat="1" ht="18.75" customHeight="1" x14ac:dyDescent="0.2">
      <c r="B66" s="77"/>
      <c r="C66" s="77"/>
      <c r="D66" s="77"/>
      <c r="E66" s="77"/>
      <c r="F66" s="77"/>
      <c r="G66" s="77"/>
      <c r="H66" s="77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4"/>
      <c r="AD66" s="84"/>
      <c r="AE66" s="106"/>
      <c r="AF66" s="106"/>
      <c r="AG66" s="106"/>
      <c r="AH66" s="106"/>
      <c r="AI66" s="106"/>
      <c r="AJ66" s="106"/>
      <c r="AK66" s="106"/>
      <c r="AL66" s="106"/>
    </row>
    <row r="67" spans="1:38" s="75" customFormat="1" ht="6" customHeight="1" x14ac:dyDescent="0.2">
      <c r="A67" s="1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8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s="75" customFormat="1" ht="12.75" customHeight="1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108"/>
      <c r="Q68" s="107"/>
      <c r="R68" s="107"/>
      <c r="S68" s="107"/>
      <c r="T68" s="109"/>
      <c r="U68" s="109"/>
      <c r="V68" s="107"/>
      <c r="W68" s="107"/>
      <c r="X68" s="110"/>
      <c r="Y68" s="110"/>
      <c r="Z68" s="111"/>
      <c r="AA68" s="111"/>
      <c r="AB68" s="111"/>
      <c r="AC68" s="112"/>
      <c r="AD68" s="113"/>
      <c r="AE68" s="113"/>
      <c r="AF68" s="113"/>
      <c r="AG68" s="113"/>
      <c r="AH68" s="114"/>
      <c r="AI68" s="114"/>
      <c r="AJ68" s="114"/>
      <c r="AK68" s="114"/>
      <c r="AL68" s="114"/>
    </row>
    <row r="69" spans="1:38" s="75" customFormat="1" ht="12.7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7"/>
      <c r="R69" s="107"/>
      <c r="S69" s="107"/>
      <c r="T69" s="109"/>
      <c r="U69" s="109"/>
      <c r="V69" s="107"/>
      <c r="W69" s="107"/>
      <c r="X69" s="110"/>
      <c r="Y69" s="110"/>
      <c r="Z69" s="111"/>
      <c r="AA69" s="111"/>
      <c r="AB69" s="111"/>
      <c r="AC69" s="113"/>
      <c r="AD69" s="113"/>
      <c r="AE69" s="111"/>
      <c r="AF69" s="111"/>
      <c r="AG69" s="111"/>
      <c r="AH69" s="114"/>
      <c r="AI69" s="114"/>
      <c r="AJ69" s="114"/>
      <c r="AK69" s="114"/>
      <c r="AL69" s="114"/>
    </row>
    <row r="70" spans="1:38" s="75" customFormat="1" ht="24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9"/>
      <c r="M70" s="99"/>
      <c r="N70" s="99"/>
      <c r="O70" s="99"/>
      <c r="P70" s="99"/>
      <c r="Q70" s="100"/>
      <c r="R70" s="100"/>
      <c r="S70" s="100"/>
      <c r="T70" s="101"/>
      <c r="U70" s="101"/>
      <c r="V70" s="102"/>
      <c r="W70" s="102"/>
      <c r="X70" s="103"/>
      <c r="Y70" s="103"/>
      <c r="Z70" s="104"/>
      <c r="AA70" s="104"/>
      <c r="AB70" s="104"/>
      <c r="AC70" s="105"/>
      <c r="AD70" s="105"/>
      <c r="AE70" s="97"/>
      <c r="AF70" s="97"/>
      <c r="AG70" s="97"/>
      <c r="AH70" s="92"/>
      <c r="AI70" s="92"/>
      <c r="AJ70" s="92"/>
      <c r="AK70" s="92"/>
      <c r="AL70" s="92"/>
    </row>
    <row r="71" spans="1:38" s="75" customFormat="1" ht="24" customHeigh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99"/>
      <c r="O71" s="99"/>
      <c r="P71" s="99"/>
      <c r="Q71" s="100"/>
      <c r="R71" s="100"/>
      <c r="S71" s="100"/>
      <c r="T71" s="101"/>
      <c r="U71" s="101"/>
      <c r="V71" s="102"/>
      <c r="W71" s="102"/>
      <c r="X71" s="103"/>
      <c r="Y71" s="103"/>
      <c r="Z71" s="104"/>
      <c r="AA71" s="104"/>
      <c r="AB71" s="104"/>
      <c r="AC71" s="105"/>
      <c r="AD71" s="105"/>
      <c r="AE71" s="97"/>
      <c r="AF71" s="97"/>
      <c r="AG71" s="97"/>
      <c r="AH71" s="92"/>
      <c r="AI71" s="92"/>
      <c r="AJ71" s="92"/>
      <c r="AK71" s="92"/>
      <c r="AL71" s="92"/>
    </row>
    <row r="72" spans="1:38" s="75" customFormat="1" ht="24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99"/>
      <c r="N72" s="99"/>
      <c r="O72" s="99"/>
      <c r="P72" s="99"/>
      <c r="Q72" s="100"/>
      <c r="R72" s="100"/>
      <c r="S72" s="100"/>
      <c r="T72" s="101"/>
      <c r="U72" s="101"/>
      <c r="V72" s="102"/>
      <c r="W72" s="102"/>
      <c r="X72" s="103"/>
      <c r="Y72" s="103"/>
      <c r="Z72" s="104"/>
      <c r="AA72" s="104"/>
      <c r="AB72" s="104"/>
      <c r="AC72" s="105"/>
      <c r="AD72" s="105"/>
      <c r="AE72" s="97"/>
      <c r="AF72" s="97"/>
      <c r="AG72" s="97"/>
      <c r="AH72" s="92"/>
      <c r="AI72" s="92"/>
      <c r="AJ72" s="92"/>
      <c r="AK72" s="92"/>
      <c r="AL72" s="92"/>
    </row>
    <row r="73" spans="1:38" s="75" customFormat="1" ht="24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99"/>
      <c r="N73" s="99"/>
      <c r="O73" s="99"/>
      <c r="P73" s="99"/>
      <c r="Q73" s="100"/>
      <c r="R73" s="100"/>
      <c r="S73" s="100"/>
      <c r="T73" s="101"/>
      <c r="U73" s="101"/>
      <c r="V73" s="102"/>
      <c r="W73" s="102"/>
      <c r="X73" s="103"/>
      <c r="Y73" s="103"/>
      <c r="Z73" s="104"/>
      <c r="AA73" s="104"/>
      <c r="AB73" s="104"/>
      <c r="AC73" s="105"/>
      <c r="AD73" s="105"/>
      <c r="AE73" s="97"/>
      <c r="AF73" s="97"/>
      <c r="AG73" s="97"/>
      <c r="AH73" s="92"/>
      <c r="AI73" s="92"/>
      <c r="AJ73" s="92"/>
      <c r="AK73" s="92"/>
      <c r="AL73" s="92"/>
    </row>
    <row r="74" spans="1:38" s="75" customFormat="1" ht="24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9"/>
      <c r="M74" s="99"/>
      <c r="N74" s="99"/>
      <c r="O74" s="99"/>
      <c r="P74" s="99"/>
      <c r="Q74" s="100"/>
      <c r="R74" s="100"/>
      <c r="S74" s="100"/>
      <c r="T74" s="101"/>
      <c r="U74" s="101"/>
      <c r="V74" s="102"/>
      <c r="W74" s="102"/>
      <c r="X74" s="103"/>
      <c r="Y74" s="103"/>
      <c r="Z74" s="104"/>
      <c r="AA74" s="104"/>
      <c r="AB74" s="104"/>
      <c r="AC74" s="105"/>
      <c r="AD74" s="105"/>
      <c r="AE74" s="97"/>
      <c r="AF74" s="97"/>
      <c r="AG74" s="97"/>
      <c r="AH74" s="92"/>
      <c r="AI74" s="92"/>
      <c r="AJ74" s="92"/>
      <c r="AK74" s="92"/>
      <c r="AL74" s="92"/>
    </row>
    <row r="75" spans="1:38" s="75" customFormat="1" ht="24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9"/>
      <c r="M75" s="99"/>
      <c r="N75" s="99"/>
      <c r="O75" s="99"/>
      <c r="P75" s="99"/>
      <c r="Q75" s="100"/>
      <c r="R75" s="100"/>
      <c r="S75" s="100"/>
      <c r="T75" s="101"/>
      <c r="U75" s="101"/>
      <c r="V75" s="102"/>
      <c r="W75" s="102"/>
      <c r="X75" s="103"/>
      <c r="Y75" s="103"/>
      <c r="Z75" s="104"/>
      <c r="AA75" s="104"/>
      <c r="AB75" s="104"/>
      <c r="AC75" s="105"/>
      <c r="AD75" s="105"/>
      <c r="AE75" s="97"/>
      <c r="AF75" s="97"/>
      <c r="AG75" s="97"/>
      <c r="AH75" s="92"/>
      <c r="AI75" s="92"/>
      <c r="AJ75" s="92"/>
      <c r="AK75" s="92"/>
      <c r="AL75" s="92"/>
    </row>
    <row r="76" spans="1:38" s="75" customFormat="1" ht="24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9"/>
      <c r="M76" s="99"/>
      <c r="N76" s="99"/>
      <c r="O76" s="99"/>
      <c r="P76" s="99"/>
      <c r="Q76" s="100"/>
      <c r="R76" s="100"/>
      <c r="S76" s="100"/>
      <c r="T76" s="101"/>
      <c r="U76" s="101"/>
      <c r="V76" s="102"/>
      <c r="W76" s="102"/>
      <c r="X76" s="103"/>
      <c r="Y76" s="103"/>
      <c r="Z76" s="104"/>
      <c r="AA76" s="104"/>
      <c r="AB76" s="104"/>
      <c r="AC76" s="105"/>
      <c r="AD76" s="105"/>
      <c r="AE76" s="97"/>
      <c r="AF76" s="97"/>
      <c r="AG76" s="97"/>
      <c r="AH76" s="92"/>
      <c r="AI76" s="92"/>
      <c r="AJ76" s="92"/>
      <c r="AK76" s="92"/>
      <c r="AL76" s="92"/>
    </row>
    <row r="77" spans="1:38" s="75" customFormat="1" ht="24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99"/>
      <c r="N77" s="99"/>
      <c r="O77" s="99"/>
      <c r="P77" s="99"/>
      <c r="Q77" s="100"/>
      <c r="R77" s="100"/>
      <c r="S77" s="100"/>
      <c r="T77" s="101"/>
      <c r="U77" s="101"/>
      <c r="V77" s="102"/>
      <c r="W77" s="102"/>
      <c r="X77" s="103"/>
      <c r="Y77" s="103"/>
      <c r="Z77" s="104"/>
      <c r="AA77" s="104"/>
      <c r="AB77" s="104"/>
      <c r="AC77" s="105"/>
      <c r="AD77" s="105"/>
      <c r="AE77" s="97"/>
      <c r="AF77" s="97"/>
      <c r="AG77" s="97"/>
      <c r="AH77" s="92"/>
      <c r="AI77" s="92"/>
      <c r="AJ77" s="92"/>
      <c r="AK77" s="92"/>
      <c r="AL77" s="92"/>
    </row>
    <row r="78" spans="1:38" s="75" customFormat="1" ht="24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9"/>
      <c r="M78" s="99"/>
      <c r="N78" s="99"/>
      <c r="O78" s="99"/>
      <c r="P78" s="99"/>
      <c r="Q78" s="100"/>
      <c r="R78" s="100"/>
      <c r="S78" s="100"/>
      <c r="T78" s="101"/>
      <c r="U78" s="101"/>
      <c r="V78" s="102"/>
      <c r="W78" s="102"/>
      <c r="X78" s="103"/>
      <c r="Y78" s="103"/>
      <c r="Z78" s="104"/>
      <c r="AA78" s="104"/>
      <c r="AB78" s="104"/>
      <c r="AC78" s="105"/>
      <c r="AD78" s="105"/>
      <c r="AE78" s="97"/>
      <c r="AF78" s="97"/>
      <c r="AG78" s="97"/>
      <c r="AH78" s="92"/>
      <c r="AI78" s="92"/>
      <c r="AJ78" s="92"/>
      <c r="AK78" s="92"/>
      <c r="AL78" s="92"/>
    </row>
    <row r="79" spans="1:38" s="75" customFormat="1" ht="24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9"/>
      <c r="M79" s="99"/>
      <c r="N79" s="99"/>
      <c r="O79" s="99"/>
      <c r="P79" s="99"/>
      <c r="Q79" s="100"/>
      <c r="R79" s="100"/>
      <c r="S79" s="100"/>
      <c r="T79" s="101"/>
      <c r="U79" s="101"/>
      <c r="V79" s="102"/>
      <c r="W79" s="102"/>
      <c r="X79" s="103"/>
      <c r="Y79" s="103"/>
      <c r="Z79" s="104"/>
      <c r="AA79" s="104"/>
      <c r="AB79" s="104"/>
      <c r="AC79" s="105"/>
      <c r="AD79" s="105"/>
      <c r="AE79" s="97"/>
      <c r="AF79" s="97"/>
      <c r="AG79" s="97"/>
      <c r="AH79" s="92"/>
      <c r="AI79" s="92"/>
      <c r="AJ79" s="92"/>
      <c r="AK79" s="92"/>
      <c r="AL79" s="92"/>
    </row>
    <row r="80" spans="1:38" s="75" customFormat="1" ht="24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9"/>
      <c r="M80" s="99"/>
      <c r="N80" s="99"/>
      <c r="O80" s="99"/>
      <c r="P80" s="99"/>
      <c r="Q80" s="100"/>
      <c r="R80" s="100"/>
      <c r="S80" s="100"/>
      <c r="T80" s="101"/>
      <c r="U80" s="101"/>
      <c r="V80" s="102"/>
      <c r="W80" s="102"/>
      <c r="X80" s="103"/>
      <c r="Y80" s="103"/>
      <c r="Z80" s="104"/>
      <c r="AA80" s="104"/>
      <c r="AB80" s="104"/>
      <c r="AC80" s="105"/>
      <c r="AD80" s="105"/>
      <c r="AE80" s="97"/>
      <c r="AF80" s="97"/>
      <c r="AG80" s="97"/>
      <c r="AH80" s="92"/>
      <c r="AI80" s="92"/>
      <c r="AJ80" s="92"/>
      <c r="AK80" s="92"/>
      <c r="AL80" s="92"/>
    </row>
    <row r="81" spans="1:38" s="75" customFormat="1" ht="24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9"/>
      <c r="M81" s="99"/>
      <c r="N81" s="99"/>
      <c r="O81" s="99"/>
      <c r="P81" s="99"/>
      <c r="Q81" s="100"/>
      <c r="R81" s="100"/>
      <c r="S81" s="100"/>
      <c r="T81" s="101"/>
      <c r="U81" s="101"/>
      <c r="V81" s="102"/>
      <c r="W81" s="102"/>
      <c r="X81" s="103"/>
      <c r="Y81" s="103"/>
      <c r="Z81" s="104"/>
      <c r="AA81" s="104"/>
      <c r="AB81" s="104"/>
      <c r="AC81" s="105"/>
      <c r="AD81" s="105"/>
      <c r="AE81" s="97"/>
      <c r="AF81" s="97"/>
      <c r="AG81" s="97"/>
      <c r="AH81" s="92"/>
      <c r="AI81" s="92"/>
      <c r="AJ81" s="92"/>
      <c r="AK81" s="92"/>
      <c r="AL81" s="92"/>
    </row>
    <row r="82" spans="1:38" s="75" customFormat="1" ht="24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00"/>
      <c r="R82" s="100"/>
      <c r="S82" s="100"/>
      <c r="T82" s="101"/>
      <c r="U82" s="101"/>
      <c r="V82" s="102"/>
      <c r="W82" s="102"/>
      <c r="X82" s="103"/>
      <c r="Y82" s="103"/>
      <c r="Z82" s="104"/>
      <c r="AA82" s="104"/>
      <c r="AB82" s="104"/>
      <c r="AC82" s="105"/>
      <c r="AD82" s="105"/>
      <c r="AE82" s="97"/>
      <c r="AF82" s="97"/>
      <c r="AG82" s="97"/>
      <c r="AH82" s="92"/>
      <c r="AI82" s="92"/>
      <c r="AJ82" s="92"/>
      <c r="AK82" s="92"/>
      <c r="AL82" s="92"/>
    </row>
    <row r="83" spans="1:38" s="75" customFormat="1" ht="24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9"/>
      <c r="M83" s="99"/>
      <c r="N83" s="99"/>
      <c r="O83" s="99"/>
      <c r="P83" s="99"/>
      <c r="Q83" s="100"/>
      <c r="R83" s="100"/>
      <c r="S83" s="100"/>
      <c r="T83" s="101"/>
      <c r="U83" s="101"/>
      <c r="V83" s="102"/>
      <c r="W83" s="102"/>
      <c r="X83" s="103"/>
      <c r="Y83" s="103"/>
      <c r="Z83" s="104"/>
      <c r="AA83" s="104"/>
      <c r="AB83" s="104"/>
      <c r="AC83" s="105"/>
      <c r="AD83" s="105"/>
      <c r="AE83" s="97"/>
      <c r="AF83" s="97"/>
      <c r="AG83" s="97"/>
      <c r="AH83" s="92"/>
      <c r="AI83" s="92"/>
      <c r="AJ83" s="92"/>
      <c r="AK83" s="92"/>
      <c r="AL83" s="92"/>
    </row>
    <row r="84" spans="1:38" s="75" customFormat="1" ht="24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9"/>
      <c r="M84" s="99"/>
      <c r="N84" s="99"/>
      <c r="O84" s="99"/>
      <c r="P84" s="99"/>
      <c r="Q84" s="100"/>
      <c r="R84" s="100"/>
      <c r="S84" s="100"/>
      <c r="T84" s="101"/>
      <c r="U84" s="101"/>
      <c r="V84" s="102"/>
      <c r="W84" s="102"/>
      <c r="X84" s="103"/>
      <c r="Y84" s="103"/>
      <c r="Z84" s="104"/>
      <c r="AA84" s="104"/>
      <c r="AB84" s="104"/>
      <c r="AC84" s="105"/>
      <c r="AD84" s="105"/>
      <c r="AE84" s="97"/>
      <c r="AF84" s="97"/>
      <c r="AG84" s="97"/>
      <c r="AH84" s="92"/>
      <c r="AI84" s="92"/>
      <c r="AJ84" s="92"/>
      <c r="AK84" s="92"/>
      <c r="AL84" s="92"/>
    </row>
    <row r="85" spans="1:38" s="75" customFormat="1" ht="24" customHeigh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9"/>
      <c r="M85" s="99"/>
      <c r="N85" s="99"/>
      <c r="O85" s="99"/>
      <c r="P85" s="99"/>
      <c r="Q85" s="100"/>
      <c r="R85" s="100"/>
      <c r="S85" s="100"/>
      <c r="T85" s="101"/>
      <c r="U85" s="101"/>
      <c r="V85" s="102"/>
      <c r="W85" s="102"/>
      <c r="X85" s="103"/>
      <c r="Y85" s="103"/>
      <c r="Z85" s="104"/>
      <c r="AA85" s="104"/>
      <c r="AB85" s="104"/>
      <c r="AC85" s="105"/>
      <c r="AD85" s="105"/>
      <c r="AE85" s="97"/>
      <c r="AF85" s="97"/>
      <c r="AG85" s="97"/>
      <c r="AH85" s="92"/>
      <c r="AI85" s="92"/>
      <c r="AJ85" s="92"/>
      <c r="AK85" s="92"/>
      <c r="AL85" s="92"/>
    </row>
    <row r="86" spans="1:38" s="75" customFormat="1" ht="24" customHeigh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9"/>
      <c r="M86" s="99"/>
      <c r="N86" s="99"/>
      <c r="O86" s="99"/>
      <c r="P86" s="99"/>
      <c r="Q86" s="100"/>
      <c r="R86" s="100"/>
      <c r="S86" s="100"/>
      <c r="T86" s="101"/>
      <c r="U86" s="101"/>
      <c r="V86" s="102"/>
      <c r="W86" s="102"/>
      <c r="X86" s="103"/>
      <c r="Y86" s="103"/>
      <c r="Z86" s="104"/>
      <c r="AA86" s="104"/>
      <c r="AB86" s="104"/>
      <c r="AC86" s="105"/>
      <c r="AD86" s="105"/>
      <c r="AE86" s="97"/>
      <c r="AF86" s="97"/>
      <c r="AG86" s="97"/>
      <c r="AH86" s="92"/>
      <c r="AI86" s="92"/>
      <c r="AJ86" s="92"/>
      <c r="AK86" s="92"/>
      <c r="AL86" s="92"/>
    </row>
    <row r="87" spans="1:38" s="75" customFormat="1" ht="24" customHeigh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9"/>
      <c r="O87" s="99"/>
      <c r="P87" s="99"/>
      <c r="Q87" s="100"/>
      <c r="R87" s="100"/>
      <c r="S87" s="100"/>
      <c r="T87" s="101"/>
      <c r="U87" s="101"/>
      <c r="V87" s="102"/>
      <c r="W87" s="102"/>
      <c r="X87" s="103"/>
      <c r="Y87" s="103"/>
      <c r="Z87" s="104"/>
      <c r="AA87" s="104"/>
      <c r="AB87" s="104"/>
      <c r="AC87" s="105"/>
      <c r="AD87" s="105"/>
      <c r="AE87" s="97"/>
      <c r="AF87" s="97"/>
      <c r="AG87" s="97"/>
      <c r="AH87" s="92"/>
      <c r="AI87" s="92"/>
      <c r="AJ87" s="92"/>
      <c r="AK87" s="92"/>
      <c r="AL87" s="92"/>
    </row>
    <row r="88" spans="1:38" s="75" customFormat="1" ht="24" customHeigh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9"/>
      <c r="M88" s="99"/>
      <c r="N88" s="99"/>
      <c r="O88" s="99"/>
      <c r="P88" s="99"/>
      <c r="Q88" s="100"/>
      <c r="R88" s="100"/>
      <c r="S88" s="100"/>
      <c r="T88" s="101"/>
      <c r="U88" s="101"/>
      <c r="V88" s="102"/>
      <c r="W88" s="102"/>
      <c r="X88" s="103"/>
      <c r="Y88" s="103"/>
      <c r="Z88" s="104"/>
      <c r="AA88" s="104"/>
      <c r="AB88" s="104"/>
      <c r="AC88" s="105"/>
      <c r="AD88" s="105"/>
      <c r="AE88" s="97"/>
      <c r="AF88" s="97"/>
      <c r="AG88" s="97"/>
      <c r="AH88" s="92"/>
      <c r="AI88" s="92"/>
      <c r="AJ88" s="92"/>
      <c r="AK88" s="92"/>
      <c r="AL88" s="92"/>
    </row>
    <row r="89" spans="1:38" s="75" customFormat="1" ht="24" customHeigh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100"/>
      <c r="R89" s="100"/>
      <c r="S89" s="100"/>
      <c r="T89" s="101"/>
      <c r="U89" s="101"/>
      <c r="V89" s="102"/>
      <c r="W89" s="102"/>
      <c r="X89" s="103"/>
      <c r="Y89" s="103"/>
      <c r="Z89" s="104"/>
      <c r="AA89" s="104"/>
      <c r="AB89" s="104"/>
      <c r="AC89" s="105"/>
      <c r="AD89" s="105"/>
      <c r="AE89" s="97"/>
      <c r="AF89" s="97"/>
      <c r="AG89" s="97"/>
      <c r="AH89" s="92"/>
      <c r="AI89" s="92"/>
      <c r="AJ89" s="92"/>
      <c r="AK89" s="92"/>
      <c r="AL89" s="92"/>
    </row>
    <row r="90" spans="1:38" s="75" customFormat="1" ht="24" customHeigh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9"/>
      <c r="M90" s="99"/>
      <c r="N90" s="99"/>
      <c r="O90" s="99"/>
      <c r="P90" s="99"/>
      <c r="Q90" s="100"/>
      <c r="R90" s="100"/>
      <c r="S90" s="100"/>
      <c r="T90" s="101"/>
      <c r="U90" s="101"/>
      <c r="V90" s="102"/>
      <c r="W90" s="102"/>
      <c r="X90" s="103"/>
      <c r="Y90" s="103"/>
      <c r="Z90" s="104"/>
      <c r="AA90" s="104"/>
      <c r="AB90" s="104"/>
      <c r="AC90" s="105"/>
      <c r="AD90" s="105"/>
      <c r="AE90" s="97"/>
      <c r="AF90" s="97"/>
      <c r="AG90" s="97"/>
      <c r="AH90" s="92"/>
      <c r="AI90" s="92"/>
      <c r="AJ90" s="92"/>
      <c r="AK90" s="92"/>
      <c r="AL90" s="92"/>
    </row>
    <row r="91" spans="1:38" s="75" customFormat="1" ht="24" customHeigh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100"/>
      <c r="R91" s="100"/>
      <c r="S91" s="100"/>
      <c r="T91" s="101"/>
      <c r="U91" s="101"/>
      <c r="V91" s="102"/>
      <c r="W91" s="102"/>
      <c r="X91" s="103"/>
      <c r="Y91" s="103"/>
      <c r="Z91" s="104"/>
      <c r="AA91" s="104"/>
      <c r="AB91" s="104"/>
      <c r="AC91" s="105"/>
      <c r="AD91" s="105"/>
      <c r="AE91" s="97"/>
      <c r="AF91" s="97"/>
      <c r="AG91" s="97"/>
      <c r="AH91" s="92"/>
      <c r="AI91" s="92"/>
      <c r="AJ91" s="92"/>
      <c r="AK91" s="92"/>
      <c r="AL91" s="92"/>
    </row>
    <row r="92" spans="1:38" s="75" customFormat="1" ht="24" customHeigh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9"/>
      <c r="M92" s="99"/>
      <c r="N92" s="99"/>
      <c r="O92" s="99"/>
      <c r="P92" s="99"/>
      <c r="Q92" s="100"/>
      <c r="R92" s="100"/>
      <c r="S92" s="100"/>
      <c r="T92" s="101"/>
      <c r="U92" s="101"/>
      <c r="V92" s="102"/>
      <c r="W92" s="102"/>
      <c r="X92" s="103"/>
      <c r="Y92" s="103"/>
      <c r="Z92" s="104"/>
      <c r="AA92" s="104"/>
      <c r="AB92" s="104"/>
      <c r="AC92" s="105"/>
      <c r="AD92" s="105"/>
      <c r="AE92" s="97"/>
      <c r="AF92" s="97"/>
      <c r="AG92" s="97"/>
      <c r="AH92" s="92"/>
      <c r="AI92" s="92"/>
      <c r="AJ92" s="92"/>
      <c r="AK92" s="92"/>
      <c r="AL92" s="92"/>
    </row>
    <row r="93" spans="1:38" s="75" customFormat="1" ht="24" customHeigh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9"/>
      <c r="M93" s="99"/>
      <c r="N93" s="99"/>
      <c r="O93" s="99"/>
      <c r="P93" s="99"/>
      <c r="Q93" s="100"/>
      <c r="R93" s="100"/>
      <c r="S93" s="100"/>
      <c r="T93" s="101"/>
      <c r="U93" s="101"/>
      <c r="V93" s="102"/>
      <c r="W93" s="102"/>
      <c r="X93" s="103"/>
      <c r="Y93" s="103"/>
      <c r="Z93" s="104"/>
      <c r="AA93" s="104"/>
      <c r="AB93" s="104"/>
      <c r="AC93" s="105"/>
      <c r="AD93" s="105"/>
      <c r="AE93" s="97"/>
      <c r="AF93" s="97"/>
      <c r="AG93" s="97"/>
      <c r="AH93" s="92"/>
      <c r="AI93" s="92"/>
      <c r="AJ93" s="92"/>
      <c r="AK93" s="92"/>
      <c r="AL93" s="92"/>
    </row>
    <row r="94" spans="1:38" s="75" customFormat="1" ht="24" customHeigh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9"/>
      <c r="M94" s="99"/>
      <c r="N94" s="99"/>
      <c r="O94" s="99"/>
      <c r="P94" s="99"/>
      <c r="Q94" s="100"/>
      <c r="R94" s="100"/>
      <c r="S94" s="100"/>
      <c r="T94" s="101"/>
      <c r="U94" s="101"/>
      <c r="V94" s="102"/>
      <c r="W94" s="102"/>
      <c r="X94" s="103"/>
      <c r="Y94" s="103"/>
      <c r="Z94" s="104"/>
      <c r="AA94" s="104"/>
      <c r="AB94" s="104"/>
      <c r="AC94" s="105"/>
      <c r="AD94" s="105"/>
      <c r="AE94" s="97"/>
      <c r="AF94" s="97"/>
      <c r="AG94" s="97"/>
      <c r="AH94" s="92"/>
      <c r="AI94" s="92"/>
      <c r="AJ94" s="92"/>
      <c r="AK94" s="92"/>
      <c r="AL94" s="92"/>
    </row>
    <row r="95" spans="1:38" s="75" customFormat="1" ht="24" customHeigh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9"/>
      <c r="M95" s="99"/>
      <c r="N95" s="99"/>
      <c r="O95" s="99"/>
      <c r="P95" s="99"/>
      <c r="Q95" s="100"/>
      <c r="R95" s="100"/>
      <c r="S95" s="100"/>
      <c r="T95" s="101"/>
      <c r="U95" s="101"/>
      <c r="V95" s="102"/>
      <c r="W95" s="102"/>
      <c r="X95" s="103"/>
      <c r="Y95" s="103"/>
      <c r="Z95" s="104"/>
      <c r="AA95" s="104"/>
      <c r="AB95" s="104"/>
      <c r="AC95" s="105"/>
      <c r="AD95" s="105"/>
      <c r="AE95" s="97"/>
      <c r="AF95" s="97"/>
      <c r="AG95" s="97"/>
      <c r="AH95" s="92"/>
      <c r="AI95" s="92"/>
      <c r="AJ95" s="92"/>
      <c r="AK95" s="92"/>
      <c r="AL95" s="92"/>
    </row>
    <row r="96" spans="1:38" s="75" customFormat="1" ht="24" customHeigh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9"/>
      <c r="M96" s="99"/>
      <c r="N96" s="99"/>
      <c r="O96" s="99"/>
      <c r="P96" s="99"/>
      <c r="Q96" s="100"/>
      <c r="R96" s="100"/>
      <c r="S96" s="100"/>
      <c r="T96" s="101"/>
      <c r="U96" s="101"/>
      <c r="V96" s="102"/>
      <c r="W96" s="102"/>
      <c r="X96" s="103"/>
      <c r="Y96" s="103"/>
      <c r="Z96" s="104"/>
      <c r="AA96" s="104"/>
      <c r="AB96" s="104"/>
      <c r="AC96" s="105"/>
      <c r="AD96" s="105"/>
      <c r="AE96" s="97"/>
      <c r="AF96" s="97"/>
      <c r="AG96" s="97"/>
      <c r="AH96" s="92"/>
      <c r="AI96" s="92"/>
      <c r="AJ96" s="92"/>
      <c r="AK96" s="92"/>
      <c r="AL96" s="92"/>
    </row>
    <row r="97" spans="1:38" s="75" customFormat="1" ht="24" customHeigh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9"/>
      <c r="M97" s="99"/>
      <c r="N97" s="99"/>
      <c r="O97" s="99"/>
      <c r="P97" s="99"/>
      <c r="Q97" s="100"/>
      <c r="R97" s="100"/>
      <c r="S97" s="100"/>
      <c r="T97" s="101"/>
      <c r="U97" s="101"/>
      <c r="V97" s="102"/>
      <c r="W97" s="102"/>
      <c r="X97" s="103"/>
      <c r="Y97" s="103"/>
      <c r="Z97" s="104"/>
      <c r="AA97" s="104"/>
      <c r="AB97" s="104"/>
      <c r="AC97" s="105"/>
      <c r="AD97" s="105"/>
      <c r="AE97" s="97"/>
      <c r="AF97" s="97"/>
      <c r="AG97" s="97"/>
      <c r="AH97" s="92"/>
      <c r="AI97" s="92"/>
      <c r="AJ97" s="92"/>
      <c r="AK97" s="92"/>
      <c r="AL97" s="92"/>
    </row>
    <row r="98" spans="1:38" s="75" customFormat="1" ht="24" customHeigh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9"/>
      <c r="M98" s="99"/>
      <c r="N98" s="99"/>
      <c r="O98" s="99"/>
      <c r="P98" s="99"/>
      <c r="Q98" s="100"/>
      <c r="R98" s="100"/>
      <c r="S98" s="100"/>
      <c r="T98" s="101"/>
      <c r="U98" s="101"/>
      <c r="V98" s="102"/>
      <c r="W98" s="102"/>
      <c r="X98" s="103"/>
      <c r="Y98" s="103"/>
      <c r="Z98" s="104"/>
      <c r="AA98" s="104"/>
      <c r="AB98" s="104"/>
      <c r="AC98" s="105"/>
      <c r="AD98" s="105"/>
      <c r="AE98" s="97"/>
      <c r="AF98" s="97"/>
      <c r="AG98" s="97"/>
      <c r="AH98" s="92"/>
      <c r="AI98" s="92"/>
      <c r="AJ98" s="92"/>
      <c r="AK98" s="92"/>
      <c r="AL98" s="92"/>
    </row>
    <row r="99" spans="1:38" s="75" customFormat="1" ht="24" customHeigh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9"/>
      <c r="M99" s="99"/>
      <c r="N99" s="99"/>
      <c r="O99" s="99"/>
      <c r="P99" s="99"/>
      <c r="Q99" s="100"/>
      <c r="R99" s="100"/>
      <c r="S99" s="100"/>
      <c r="T99" s="101"/>
      <c r="U99" s="101"/>
      <c r="V99" s="102"/>
      <c r="W99" s="102"/>
      <c r="X99" s="103"/>
      <c r="Y99" s="103"/>
      <c r="Z99" s="104"/>
      <c r="AA99" s="104"/>
      <c r="AB99" s="104"/>
      <c r="AC99" s="105"/>
      <c r="AD99" s="105"/>
      <c r="AE99" s="97"/>
      <c r="AF99" s="97"/>
      <c r="AG99" s="97"/>
      <c r="AH99" s="92"/>
      <c r="AI99" s="92"/>
      <c r="AJ99" s="92"/>
      <c r="AK99" s="92"/>
      <c r="AL99" s="92"/>
    </row>
    <row r="100" spans="1:38" s="75" customFormat="1" ht="24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s="73" customFormat="1" ht="15.75" x14ac:dyDescent="0.25">
      <c r="T101" s="94"/>
      <c r="U101" s="94"/>
      <c r="V101" s="94"/>
      <c r="X101" s="91"/>
      <c r="Y101" s="91"/>
      <c r="Z101" s="91"/>
      <c r="AE101" s="34"/>
      <c r="AG101" s="95"/>
      <c r="AH101" s="95"/>
      <c r="AI101" s="96"/>
      <c r="AJ101" s="96"/>
      <c r="AK101" s="95"/>
      <c r="AL101" s="95"/>
    </row>
    <row r="102" spans="1:38" s="75" customFormat="1" x14ac:dyDescent="0.2"/>
  </sheetData>
  <mergeCells count="585">
    <mergeCell ref="AE99:AG99"/>
    <mergeCell ref="AH99:AL99"/>
    <mergeCell ref="A100:AL100"/>
    <mergeCell ref="T101:V101"/>
    <mergeCell ref="AG101:AH101"/>
    <mergeCell ref="AI101:AJ101"/>
    <mergeCell ref="AK101:AL101"/>
    <mergeCell ref="AE98:AG98"/>
    <mergeCell ref="AH98:AL98"/>
    <mergeCell ref="A99:J99"/>
    <mergeCell ref="K99:P99"/>
    <mergeCell ref="Q99:S99"/>
    <mergeCell ref="T99:U99"/>
    <mergeCell ref="V99:W99"/>
    <mergeCell ref="X99:Y99"/>
    <mergeCell ref="Z99:AB99"/>
    <mergeCell ref="AC99:AD99"/>
    <mergeCell ref="AE97:AG97"/>
    <mergeCell ref="AH97:AL97"/>
    <mergeCell ref="A98:J98"/>
    <mergeCell ref="K98:P98"/>
    <mergeCell ref="Q98:S98"/>
    <mergeCell ref="T98:U98"/>
    <mergeCell ref="V98:W98"/>
    <mergeCell ref="X98:Y98"/>
    <mergeCell ref="Z98:AB98"/>
    <mergeCell ref="AC98:AD98"/>
    <mergeCell ref="AE96:AG96"/>
    <mergeCell ref="AH96:AL96"/>
    <mergeCell ref="A97:J97"/>
    <mergeCell ref="K97:P97"/>
    <mergeCell ref="Q97:S97"/>
    <mergeCell ref="T97:U97"/>
    <mergeCell ref="V97:W97"/>
    <mergeCell ref="X97:Y97"/>
    <mergeCell ref="Z97:AB97"/>
    <mergeCell ref="AC97:AD97"/>
    <mergeCell ref="AE95:AG95"/>
    <mergeCell ref="AH95:AL95"/>
    <mergeCell ref="A96:J96"/>
    <mergeCell ref="K96:P96"/>
    <mergeCell ref="Q96:S96"/>
    <mergeCell ref="T96:U96"/>
    <mergeCell ref="V96:W96"/>
    <mergeCell ref="X96:Y96"/>
    <mergeCell ref="Z96:AB96"/>
    <mergeCell ref="AC96:AD96"/>
    <mergeCell ref="AE94:AG94"/>
    <mergeCell ref="AH94:AL94"/>
    <mergeCell ref="A95:J95"/>
    <mergeCell ref="K95:P95"/>
    <mergeCell ref="Q95:S95"/>
    <mergeCell ref="T95:U95"/>
    <mergeCell ref="V95:W95"/>
    <mergeCell ref="X95:Y95"/>
    <mergeCell ref="Z95:AB95"/>
    <mergeCell ref="AC95:AD95"/>
    <mergeCell ref="AE93:AG93"/>
    <mergeCell ref="AH93:AL93"/>
    <mergeCell ref="A94:J94"/>
    <mergeCell ref="K94:P94"/>
    <mergeCell ref="Q94:S94"/>
    <mergeCell ref="T94:U94"/>
    <mergeCell ref="V94:W94"/>
    <mergeCell ref="X94:Y94"/>
    <mergeCell ref="Z94:AB94"/>
    <mergeCell ref="AC94:AD94"/>
    <mergeCell ref="AE92:AG92"/>
    <mergeCell ref="AH92:AL92"/>
    <mergeCell ref="A93:J93"/>
    <mergeCell ref="K93:P93"/>
    <mergeCell ref="Q93:S93"/>
    <mergeCell ref="T93:U93"/>
    <mergeCell ref="V93:W93"/>
    <mergeCell ref="X93:Y93"/>
    <mergeCell ref="Z93:AB93"/>
    <mergeCell ref="AC93:AD93"/>
    <mergeCell ref="AE91:AG91"/>
    <mergeCell ref="AH91:AL91"/>
    <mergeCell ref="A92:J92"/>
    <mergeCell ref="K92:P92"/>
    <mergeCell ref="Q92:S92"/>
    <mergeCell ref="T92:U92"/>
    <mergeCell ref="V92:W92"/>
    <mergeCell ref="X92:Y92"/>
    <mergeCell ref="Z92:AB92"/>
    <mergeCell ref="AC92:AD92"/>
    <mergeCell ref="AE90:AG90"/>
    <mergeCell ref="AH90:AL90"/>
    <mergeCell ref="A91:J91"/>
    <mergeCell ref="K91:P91"/>
    <mergeCell ref="Q91:S91"/>
    <mergeCell ref="T91:U91"/>
    <mergeCell ref="V91:W91"/>
    <mergeCell ref="X91:Y91"/>
    <mergeCell ref="Z91:AB91"/>
    <mergeCell ref="AC91:AD91"/>
    <mergeCell ref="AE89:AG89"/>
    <mergeCell ref="AH89:AL89"/>
    <mergeCell ref="A90:J90"/>
    <mergeCell ref="K90:P90"/>
    <mergeCell ref="Q90:S90"/>
    <mergeCell ref="T90:U90"/>
    <mergeCell ref="V90:W90"/>
    <mergeCell ref="X90:Y90"/>
    <mergeCell ref="Z90:AB90"/>
    <mergeCell ref="AC90:AD90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6:AG86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5:AG85"/>
    <mergeCell ref="AH85:AL85"/>
    <mergeCell ref="A86:J86"/>
    <mergeCell ref="K86:P86"/>
    <mergeCell ref="Q86:S86"/>
    <mergeCell ref="T86:U86"/>
    <mergeCell ref="V86:W86"/>
    <mergeCell ref="X86:Y86"/>
    <mergeCell ref="Z86:AB86"/>
    <mergeCell ref="AC86:AD86"/>
    <mergeCell ref="AE84:AG84"/>
    <mergeCell ref="AH84:AL84"/>
    <mergeCell ref="A85:J85"/>
    <mergeCell ref="K85:P85"/>
    <mergeCell ref="Q85:S85"/>
    <mergeCell ref="T85:U85"/>
    <mergeCell ref="V85:W85"/>
    <mergeCell ref="X85:Y85"/>
    <mergeCell ref="Z85:AB85"/>
    <mergeCell ref="AC85:AD85"/>
    <mergeCell ref="AE83:AG83"/>
    <mergeCell ref="AH83:AL83"/>
    <mergeCell ref="A84:J84"/>
    <mergeCell ref="K84:P84"/>
    <mergeCell ref="Q84:S84"/>
    <mergeCell ref="T84:U84"/>
    <mergeCell ref="V84:W84"/>
    <mergeCell ref="X84:Y84"/>
    <mergeCell ref="Z84:AB84"/>
    <mergeCell ref="AC84:AD84"/>
    <mergeCell ref="AE82:AG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0:AG70"/>
    <mergeCell ref="AH70:AL70"/>
    <mergeCell ref="A71:J71"/>
    <mergeCell ref="K71:P71"/>
    <mergeCell ref="Q71:S71"/>
    <mergeCell ref="T71:U71"/>
    <mergeCell ref="V71:W71"/>
    <mergeCell ref="X71:Y71"/>
    <mergeCell ref="Z71:AB71"/>
    <mergeCell ref="AC71:AD71"/>
    <mergeCell ref="AC69:AD69"/>
    <mergeCell ref="AE69:AG69"/>
    <mergeCell ref="A70:J70"/>
    <mergeCell ref="K70:P70"/>
    <mergeCell ref="Q70:S70"/>
    <mergeCell ref="T70:U70"/>
    <mergeCell ref="V70:W70"/>
    <mergeCell ref="X70:Y70"/>
    <mergeCell ref="Z70:AB70"/>
    <mergeCell ref="AC70:AD70"/>
    <mergeCell ref="AE66:AL66"/>
    <mergeCell ref="A68:J69"/>
    <mergeCell ref="K68:P69"/>
    <mergeCell ref="Q68:S69"/>
    <mergeCell ref="T68:U69"/>
    <mergeCell ref="V68:W69"/>
    <mergeCell ref="X68:Y69"/>
    <mergeCell ref="Z68:AB69"/>
    <mergeCell ref="AC68:AG68"/>
    <mergeCell ref="AH68:AL69"/>
    <mergeCell ref="A60:AL60"/>
    <mergeCell ref="A61:AL61"/>
    <mergeCell ref="A62:AL62"/>
    <mergeCell ref="I64:N64"/>
    <mergeCell ref="R64:W64"/>
    <mergeCell ref="AB64:AE64"/>
    <mergeCell ref="AF64:AG64"/>
    <mergeCell ref="AH64:AL64"/>
    <mergeCell ref="N53:O53"/>
    <mergeCell ref="W53:Z53"/>
    <mergeCell ref="AH53:AL53"/>
    <mergeCell ref="AI55:AL55"/>
    <mergeCell ref="AI57:AL57"/>
    <mergeCell ref="T59:V59"/>
    <mergeCell ref="AG59:AH59"/>
    <mergeCell ref="AI59:AJ59"/>
    <mergeCell ref="AK59:AL59"/>
    <mergeCell ref="AH50:AL51"/>
    <mergeCell ref="L51:M51"/>
    <mergeCell ref="N51:O51"/>
    <mergeCell ref="W51:Z51"/>
    <mergeCell ref="AB51:AE51"/>
    <mergeCell ref="N52:O52"/>
    <mergeCell ref="W52:Z52"/>
    <mergeCell ref="AH52:AL52"/>
    <mergeCell ref="H47:Q47"/>
    <mergeCell ref="R47:T47"/>
    <mergeCell ref="U47:AD47"/>
    <mergeCell ref="AE47:AG47"/>
    <mergeCell ref="AI48:AL48"/>
    <mergeCell ref="A50:M50"/>
    <mergeCell ref="N50:O50"/>
    <mergeCell ref="W50:Z50"/>
    <mergeCell ref="AB50:AE50"/>
    <mergeCell ref="AF50:AG51"/>
    <mergeCell ref="AH44:AH47"/>
    <mergeCell ref="AI44:AL47"/>
    <mergeCell ref="H45:Q45"/>
    <mergeCell ref="R45:T45"/>
    <mergeCell ref="U45:AD45"/>
    <mergeCell ref="AE45:AG45"/>
    <mergeCell ref="H46:Q46"/>
    <mergeCell ref="R46:T46"/>
    <mergeCell ref="U46:AD46"/>
    <mergeCell ref="AE46:AG46"/>
    <mergeCell ref="AI42:AL43"/>
    <mergeCell ref="H43:Q43"/>
    <mergeCell ref="R43:T43"/>
    <mergeCell ref="U43:AD43"/>
    <mergeCell ref="AE43:AG43"/>
    <mergeCell ref="A44:G47"/>
    <mergeCell ref="H44:Q44"/>
    <mergeCell ref="R44:T44"/>
    <mergeCell ref="U44:AD44"/>
    <mergeCell ref="AE44:AG44"/>
    <mergeCell ref="A42:G43"/>
    <mergeCell ref="H42:Q42"/>
    <mergeCell ref="R42:T42"/>
    <mergeCell ref="U42:AD42"/>
    <mergeCell ref="AE42:AG42"/>
    <mergeCell ref="AH42:AH43"/>
    <mergeCell ref="AH40:AH41"/>
    <mergeCell ref="AI40:AL41"/>
    <mergeCell ref="H41:Q41"/>
    <mergeCell ref="R41:T41"/>
    <mergeCell ref="U41:AD41"/>
    <mergeCell ref="AE41:AG41"/>
    <mergeCell ref="H39:Q39"/>
    <mergeCell ref="R39:T39"/>
    <mergeCell ref="U39:AD39"/>
    <mergeCell ref="AE39:AG39"/>
    <mergeCell ref="A40:G41"/>
    <mergeCell ref="H40:Q40"/>
    <mergeCell ref="R40:T40"/>
    <mergeCell ref="U40:AD40"/>
    <mergeCell ref="AE40:AG40"/>
    <mergeCell ref="AH36:AH39"/>
    <mergeCell ref="AI36:AL39"/>
    <mergeCell ref="H37:Q37"/>
    <mergeCell ref="R37:T37"/>
    <mergeCell ref="U37:AD37"/>
    <mergeCell ref="AE37:AG37"/>
    <mergeCell ref="H38:Q38"/>
    <mergeCell ref="R38:T38"/>
    <mergeCell ref="U38:AD38"/>
    <mergeCell ref="AE38:AG38"/>
    <mergeCell ref="AI34:AL35"/>
    <mergeCell ref="H35:Q35"/>
    <mergeCell ref="R35:T35"/>
    <mergeCell ref="U35:AD35"/>
    <mergeCell ref="AE35:AG35"/>
    <mergeCell ref="A36:G39"/>
    <mergeCell ref="H36:Q36"/>
    <mergeCell ref="R36:T36"/>
    <mergeCell ref="U36:AD36"/>
    <mergeCell ref="AE36:AG36"/>
    <mergeCell ref="A34:G35"/>
    <mergeCell ref="H34:Q34"/>
    <mergeCell ref="R34:T34"/>
    <mergeCell ref="U34:AD34"/>
    <mergeCell ref="AE34:AG34"/>
    <mergeCell ref="AH34:AH35"/>
    <mergeCell ref="AH32:AH33"/>
    <mergeCell ref="AI32:AL33"/>
    <mergeCell ref="H33:Q33"/>
    <mergeCell ref="R33:T33"/>
    <mergeCell ref="U33:AD33"/>
    <mergeCell ref="AE33:AG33"/>
    <mergeCell ref="Z30:AB30"/>
    <mergeCell ref="AD30:AF30"/>
    <mergeCell ref="A32:G33"/>
    <mergeCell ref="H32:Q32"/>
    <mergeCell ref="R32:T32"/>
    <mergeCell ref="U32:AD32"/>
    <mergeCell ref="AE32:AG32"/>
    <mergeCell ref="Z25:AL25"/>
    <mergeCell ref="Z26:AL26"/>
    <mergeCell ref="Z27:AB27"/>
    <mergeCell ref="AD27:AF27"/>
    <mergeCell ref="AH27:AH31"/>
    <mergeCell ref="AI27:AL31"/>
    <mergeCell ref="Z28:AB28"/>
    <mergeCell ref="AD28:AF28"/>
    <mergeCell ref="Z29:AB29"/>
    <mergeCell ref="AD29:AF29"/>
    <mergeCell ref="Z23:AB23"/>
    <mergeCell ref="AC23:AD23"/>
    <mergeCell ref="AE23:AG23"/>
    <mergeCell ref="AH23:AL23"/>
    <mergeCell ref="AA24:AB24"/>
    <mergeCell ref="AD24:AG24"/>
    <mergeCell ref="AI24:AL24"/>
    <mergeCell ref="Z22:AB22"/>
    <mergeCell ref="AC22:AD22"/>
    <mergeCell ref="AE22:AG22"/>
    <mergeCell ref="AH22:AL22"/>
    <mergeCell ref="B23:J23"/>
    <mergeCell ref="K23:P23"/>
    <mergeCell ref="Q23:S23"/>
    <mergeCell ref="T23:U23"/>
    <mergeCell ref="V23:W23"/>
    <mergeCell ref="X23:Y23"/>
    <mergeCell ref="Z21:AB21"/>
    <mergeCell ref="AC21:AD21"/>
    <mergeCell ref="AE21:AG21"/>
    <mergeCell ref="AH21:AL21"/>
    <mergeCell ref="B22:J22"/>
    <mergeCell ref="K22:P22"/>
    <mergeCell ref="Q22:S22"/>
    <mergeCell ref="T22:U22"/>
    <mergeCell ref="V22:W22"/>
    <mergeCell ref="X22:Y22"/>
    <mergeCell ref="X19:Y20"/>
    <mergeCell ref="B21:J21"/>
    <mergeCell ref="K21:P21"/>
    <mergeCell ref="Q21:S21"/>
    <mergeCell ref="T21:U21"/>
    <mergeCell ref="V21:W21"/>
    <mergeCell ref="X21:Y21"/>
    <mergeCell ref="A19:A20"/>
    <mergeCell ref="B19:J20"/>
    <mergeCell ref="K19:P20"/>
    <mergeCell ref="Q19:S20"/>
    <mergeCell ref="T19:U20"/>
    <mergeCell ref="V19:W20"/>
    <mergeCell ref="AC17:AD17"/>
    <mergeCell ref="AE17:AG17"/>
    <mergeCell ref="AH17:AL17"/>
    <mergeCell ref="Z18:AB20"/>
    <mergeCell ref="AC18:AG20"/>
    <mergeCell ref="AH18:AL20"/>
    <mergeCell ref="AC16:AD16"/>
    <mergeCell ref="AE16:AG16"/>
    <mergeCell ref="AH16:AL16"/>
    <mergeCell ref="A17:J17"/>
    <mergeCell ref="K17:P17"/>
    <mergeCell ref="Q17:S17"/>
    <mergeCell ref="T17:U17"/>
    <mergeCell ref="V17:W17"/>
    <mergeCell ref="X17:Y17"/>
    <mergeCell ref="Z17:AB17"/>
    <mergeCell ref="AC15:AD15"/>
    <mergeCell ref="AE15:AG15"/>
    <mergeCell ref="AH15:AL15"/>
    <mergeCell ref="A16:J16"/>
    <mergeCell ref="K16:P16"/>
    <mergeCell ref="Q16:S16"/>
    <mergeCell ref="T16:U16"/>
    <mergeCell ref="V16:W16"/>
    <mergeCell ref="X16:Y16"/>
    <mergeCell ref="Z16:AB16"/>
    <mergeCell ref="AC14:AD14"/>
    <mergeCell ref="AE14:AG14"/>
    <mergeCell ref="AH14:AL14"/>
    <mergeCell ref="A15:J15"/>
    <mergeCell ref="K15:P15"/>
    <mergeCell ref="Q15:S15"/>
    <mergeCell ref="T15:U15"/>
    <mergeCell ref="V15:W15"/>
    <mergeCell ref="X15:Y15"/>
    <mergeCell ref="Z15:AB15"/>
    <mergeCell ref="AC13:AD13"/>
    <mergeCell ref="AE13:AG13"/>
    <mergeCell ref="AH13:AL13"/>
    <mergeCell ref="A14:J14"/>
    <mergeCell ref="K14:P14"/>
    <mergeCell ref="Q14:S14"/>
    <mergeCell ref="T14:U14"/>
    <mergeCell ref="V14:W14"/>
    <mergeCell ref="X14:Y14"/>
    <mergeCell ref="Z14:AB14"/>
    <mergeCell ref="AC12:AD12"/>
    <mergeCell ref="AE12:AG12"/>
    <mergeCell ref="AH12:AL12"/>
    <mergeCell ref="A13:J13"/>
    <mergeCell ref="K13:P13"/>
    <mergeCell ref="Q13:S13"/>
    <mergeCell ref="T13:U13"/>
    <mergeCell ref="V13:W13"/>
    <mergeCell ref="X13:Y13"/>
    <mergeCell ref="Z13:AB13"/>
    <mergeCell ref="AC11:AD11"/>
    <mergeCell ref="AE11:AG11"/>
    <mergeCell ref="AH11:AL11"/>
    <mergeCell ref="A12:J12"/>
    <mergeCell ref="K12:P12"/>
    <mergeCell ref="Q12:S12"/>
    <mergeCell ref="T12:U12"/>
    <mergeCell ref="V12:W12"/>
    <mergeCell ref="X12:Y12"/>
    <mergeCell ref="Z12:AB12"/>
    <mergeCell ref="AC10:AD10"/>
    <mergeCell ref="AE10:AG10"/>
    <mergeCell ref="AH10:AL10"/>
    <mergeCell ref="A11:J11"/>
    <mergeCell ref="K11:P11"/>
    <mergeCell ref="Q11:S11"/>
    <mergeCell ref="T11:U11"/>
    <mergeCell ref="V11:W11"/>
    <mergeCell ref="X11:Y11"/>
    <mergeCell ref="Z11:AB11"/>
    <mergeCell ref="AH8:AL9"/>
    <mergeCell ref="AC9:AD9"/>
    <mergeCell ref="AE9:AG9"/>
    <mergeCell ref="A10:J10"/>
    <mergeCell ref="K10:P10"/>
    <mergeCell ref="Q10:S10"/>
    <mergeCell ref="T10:U10"/>
    <mergeCell ref="V10:W10"/>
    <mergeCell ref="X10:Y10"/>
    <mergeCell ref="Z10:AB10"/>
    <mergeCell ref="AE6:AL6"/>
    <mergeCell ref="AE7:AI7"/>
    <mergeCell ref="A8:J9"/>
    <mergeCell ref="K8:P9"/>
    <mergeCell ref="Q8:S9"/>
    <mergeCell ref="T8:U9"/>
    <mergeCell ref="V8:W9"/>
    <mergeCell ref="X8:Y9"/>
    <mergeCell ref="Z8:AB9"/>
    <mergeCell ref="AC8:AG8"/>
    <mergeCell ref="A1:AL1"/>
    <mergeCell ref="A2:AL2"/>
    <mergeCell ref="I4:N4"/>
    <mergeCell ref="R4:W4"/>
    <mergeCell ref="AB4:AE4"/>
    <mergeCell ref="AF4:AG4"/>
    <mergeCell ref="AH4:AL4"/>
  </mergeCells>
  <printOptions horizontalCentered="1" verticalCentered="1"/>
  <pageMargins left="0.25" right="0.25" top="0" bottom="0" header="0.5" footer="0"/>
  <pageSetup scale="86" orientation="portrait" r:id="rId1"/>
  <headerFooter alignWithMargins="0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showGridLines="0" showZeros="0" zoomScaleNormal="100" workbookViewId="0">
      <selection activeCell="A5" sqref="A5"/>
    </sheetView>
  </sheetViews>
  <sheetFormatPr defaultColWidth="2.7109375" defaultRowHeight="12.75" x14ac:dyDescent="0.2"/>
  <cols>
    <col min="1" max="27" width="2.7109375" style="5" customWidth="1"/>
    <col min="28" max="28" width="5.5703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4" customFormat="1" ht="15" customHeight="1" x14ac:dyDescent="0.25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59" t="s">
        <v>21</v>
      </c>
      <c r="G4" s="63"/>
      <c r="H4" s="61" t="s">
        <v>20</v>
      </c>
      <c r="I4" s="364"/>
      <c r="J4" s="364"/>
      <c r="K4" s="364"/>
      <c r="L4" s="364"/>
      <c r="M4" s="364"/>
      <c r="N4" s="364"/>
      <c r="O4" s="63"/>
      <c r="P4" s="87" t="s">
        <v>22</v>
      </c>
      <c r="Q4" s="64"/>
      <c r="R4" s="364"/>
      <c r="S4" s="364"/>
      <c r="T4" s="364"/>
      <c r="U4" s="364"/>
      <c r="V4" s="364"/>
      <c r="W4" s="364"/>
      <c r="X4" s="62"/>
      <c r="Y4" s="63"/>
      <c r="AA4" s="61" t="s">
        <v>1</v>
      </c>
      <c r="AB4" s="365"/>
      <c r="AC4" s="365"/>
      <c r="AD4" s="365"/>
      <c r="AE4" s="365"/>
      <c r="AF4" s="366" t="s">
        <v>2</v>
      </c>
      <c r="AG4" s="366"/>
      <c r="AH4" s="365"/>
      <c r="AI4" s="365"/>
      <c r="AJ4" s="365"/>
      <c r="AK4" s="365"/>
      <c r="AL4" s="365"/>
    </row>
    <row r="5" spans="1:38" s="12" customFormat="1" ht="18" customHeight="1" x14ac:dyDescent="0.25">
      <c r="A5" s="14"/>
    </row>
    <row r="6" spans="1:38" s="13" customFormat="1" ht="18" customHeight="1" x14ac:dyDescent="0.2">
      <c r="A6" s="60" t="s">
        <v>30</v>
      </c>
      <c r="AD6" s="61" t="s">
        <v>35</v>
      </c>
      <c r="AE6" s="367"/>
      <c r="AF6" s="367"/>
      <c r="AG6" s="367"/>
      <c r="AH6" s="367"/>
      <c r="AI6" s="367"/>
      <c r="AJ6" s="367"/>
      <c r="AK6" s="367"/>
      <c r="AL6" s="367"/>
    </row>
    <row r="7" spans="1:38" s="6" customFormat="1" ht="6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6"/>
      <c r="AC7" s="53"/>
      <c r="AD7" s="53"/>
      <c r="AE7" s="368"/>
      <c r="AF7" s="368"/>
      <c r="AG7" s="368"/>
      <c r="AH7" s="368"/>
      <c r="AI7" s="368"/>
      <c r="AJ7" s="58"/>
      <c r="AK7" s="58"/>
      <c r="AL7" s="58"/>
    </row>
    <row r="8" spans="1:38" s="2" customFormat="1" ht="12" customHeight="1" x14ac:dyDescent="0.2">
      <c r="A8" s="320" t="s">
        <v>3</v>
      </c>
      <c r="B8" s="321"/>
      <c r="C8" s="321"/>
      <c r="D8" s="321"/>
      <c r="E8" s="321"/>
      <c r="F8" s="321"/>
      <c r="G8" s="321"/>
      <c r="H8" s="321"/>
      <c r="I8" s="321"/>
      <c r="J8" s="322"/>
      <c r="K8" s="326" t="s">
        <v>4</v>
      </c>
      <c r="L8" s="327"/>
      <c r="M8" s="327"/>
      <c r="N8" s="327"/>
      <c r="O8" s="327"/>
      <c r="P8" s="328"/>
      <c r="Q8" s="332" t="s">
        <v>5</v>
      </c>
      <c r="R8" s="321"/>
      <c r="S8" s="322"/>
      <c r="T8" s="334" t="s">
        <v>19</v>
      </c>
      <c r="U8" s="335"/>
      <c r="V8" s="332" t="s">
        <v>7</v>
      </c>
      <c r="W8" s="321"/>
      <c r="X8" s="338" t="s">
        <v>8</v>
      </c>
      <c r="Y8" s="339"/>
      <c r="Z8" s="342" t="s">
        <v>17</v>
      </c>
      <c r="AA8" s="343"/>
      <c r="AB8" s="344"/>
      <c r="AC8" s="348" t="s">
        <v>37</v>
      </c>
      <c r="AD8" s="349"/>
      <c r="AE8" s="349"/>
      <c r="AF8" s="349"/>
      <c r="AG8" s="350"/>
      <c r="AH8" s="351" t="s">
        <v>18</v>
      </c>
      <c r="AI8" s="352"/>
      <c r="AJ8" s="352"/>
      <c r="AK8" s="352"/>
      <c r="AL8" s="353"/>
    </row>
    <row r="9" spans="1:38" s="2" customFormat="1" ht="12" customHeight="1" x14ac:dyDescent="0.2">
      <c r="A9" s="323"/>
      <c r="B9" s="324"/>
      <c r="C9" s="324"/>
      <c r="D9" s="324"/>
      <c r="E9" s="324"/>
      <c r="F9" s="324"/>
      <c r="G9" s="324"/>
      <c r="H9" s="324"/>
      <c r="I9" s="324"/>
      <c r="J9" s="325"/>
      <c r="K9" s="329"/>
      <c r="L9" s="330"/>
      <c r="M9" s="330"/>
      <c r="N9" s="330"/>
      <c r="O9" s="330"/>
      <c r="P9" s="331"/>
      <c r="Q9" s="333"/>
      <c r="R9" s="324"/>
      <c r="S9" s="325"/>
      <c r="T9" s="336"/>
      <c r="U9" s="337"/>
      <c r="V9" s="333"/>
      <c r="W9" s="324"/>
      <c r="X9" s="340"/>
      <c r="Y9" s="341"/>
      <c r="Z9" s="345"/>
      <c r="AA9" s="346"/>
      <c r="AB9" s="347"/>
      <c r="AC9" s="357" t="s">
        <v>13</v>
      </c>
      <c r="AD9" s="358"/>
      <c r="AE9" s="359" t="s">
        <v>25</v>
      </c>
      <c r="AF9" s="360"/>
      <c r="AG9" s="361"/>
      <c r="AH9" s="354"/>
      <c r="AI9" s="355"/>
      <c r="AJ9" s="355"/>
      <c r="AK9" s="355"/>
      <c r="AL9" s="356"/>
    </row>
    <row r="10" spans="1:38" s="1" customFormat="1" ht="21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13"/>
      <c r="M10" s="313"/>
      <c r="N10" s="313"/>
      <c r="O10" s="313"/>
      <c r="P10" s="313"/>
      <c r="Q10" s="314"/>
      <c r="R10" s="314"/>
      <c r="S10" s="314"/>
      <c r="T10" s="315"/>
      <c r="U10" s="315"/>
      <c r="V10" s="268"/>
      <c r="W10" s="269"/>
      <c r="X10" s="316">
        <f t="shared" ref="X10:X17" si="0">T10*V10/100</f>
        <v>0</v>
      </c>
      <c r="Y10" s="317"/>
      <c r="Z10" s="225">
        <f>Q10*T10*V10/100</f>
        <v>0</v>
      </c>
      <c r="AA10" s="226"/>
      <c r="AB10" s="227"/>
      <c r="AC10" s="318"/>
      <c r="AD10" s="319"/>
      <c r="AE10" s="230">
        <f>AC10/100*Z10</f>
        <v>0</v>
      </c>
      <c r="AF10" s="230" t="e">
        <f>(LOOKUP($AC10,AG10:$AL25,#REF!))</f>
        <v>#REF!</v>
      </c>
      <c r="AG10" s="231" t="e">
        <f>(LOOKUP($AC10,AH10:$AL25,#REF!))</f>
        <v>#REF!</v>
      </c>
      <c r="AH10" s="225">
        <f t="shared" ref="AH10:AH17" si="1">(Z10+AE10)*1.3</f>
        <v>0</v>
      </c>
      <c r="AI10" s="226"/>
      <c r="AJ10" s="226"/>
      <c r="AK10" s="226"/>
      <c r="AL10" s="227"/>
    </row>
    <row r="11" spans="1:38" s="1" customFormat="1" ht="21.95" customHeight="1" x14ac:dyDescent="0.2">
      <c r="A11" s="310"/>
      <c r="B11" s="250"/>
      <c r="C11" s="250"/>
      <c r="D11" s="250"/>
      <c r="E11" s="250"/>
      <c r="F11" s="250"/>
      <c r="G11" s="250"/>
      <c r="H11" s="250"/>
      <c r="I11" s="250"/>
      <c r="J11" s="251"/>
      <c r="K11" s="273"/>
      <c r="L11" s="273"/>
      <c r="M11" s="273"/>
      <c r="N11" s="273"/>
      <c r="O11" s="273"/>
      <c r="P11" s="273"/>
      <c r="Q11" s="252"/>
      <c r="R11" s="253"/>
      <c r="S11" s="254"/>
      <c r="T11" s="255"/>
      <c r="U11" s="256"/>
      <c r="V11" s="257"/>
      <c r="W11" s="258"/>
      <c r="X11" s="259">
        <f t="shared" si="0"/>
        <v>0</v>
      </c>
      <c r="Y11" s="309"/>
      <c r="Z11" s="225">
        <f t="shared" ref="Z11:Z17" si="2">Q11*T11*V11/100</f>
        <v>0</v>
      </c>
      <c r="AA11" s="226"/>
      <c r="AB11" s="227"/>
      <c r="AC11" s="228"/>
      <c r="AD11" s="229"/>
      <c r="AE11" s="230">
        <f t="shared" ref="AE11:AE17" si="3">AC11/100*Z11</f>
        <v>0</v>
      </c>
      <c r="AF11" s="230" t="e">
        <f>(LOOKUP($AC11,AG11:$AL26,#REF!))</f>
        <v>#REF!</v>
      </c>
      <c r="AG11" s="231" t="e">
        <f>(LOOKUP($AC11,AH11:$AL26,#REF!))</f>
        <v>#REF!</v>
      </c>
      <c r="AH11" s="225">
        <f t="shared" si="1"/>
        <v>0</v>
      </c>
      <c r="AI11" s="226"/>
      <c r="AJ11" s="226"/>
      <c r="AK11" s="226"/>
      <c r="AL11" s="227"/>
    </row>
    <row r="12" spans="1:38" s="1" customFormat="1" ht="21.95" customHeight="1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273"/>
      <c r="L12" s="273"/>
      <c r="M12" s="273"/>
      <c r="N12" s="273"/>
      <c r="O12" s="273"/>
      <c r="P12" s="273"/>
      <c r="Q12" s="252"/>
      <c r="R12" s="253"/>
      <c r="S12" s="254"/>
      <c r="T12" s="255"/>
      <c r="U12" s="256"/>
      <c r="V12" s="257"/>
      <c r="W12" s="258"/>
      <c r="X12" s="259">
        <f t="shared" si="0"/>
        <v>0</v>
      </c>
      <c r="Y12" s="309"/>
      <c r="Z12" s="225">
        <f t="shared" si="2"/>
        <v>0</v>
      </c>
      <c r="AA12" s="226"/>
      <c r="AB12" s="227"/>
      <c r="AC12" s="228"/>
      <c r="AD12" s="229"/>
      <c r="AE12" s="230">
        <f t="shared" si="3"/>
        <v>0</v>
      </c>
      <c r="AF12" s="230" t="e">
        <f>(LOOKUP($AC12,AG12:$AL27,#REF!))</f>
        <v>#REF!</v>
      </c>
      <c r="AG12" s="231" t="e">
        <f>(LOOKUP($AC12,AH12:$AL27,#REF!))</f>
        <v>#REF!</v>
      </c>
      <c r="AH12" s="225">
        <f t="shared" si="1"/>
        <v>0</v>
      </c>
      <c r="AI12" s="226"/>
      <c r="AJ12" s="226"/>
      <c r="AK12" s="226"/>
      <c r="AL12" s="227"/>
    </row>
    <row r="13" spans="1:38" s="1" customFormat="1" ht="21.95" customHeight="1" x14ac:dyDescent="0.2">
      <c r="A13" s="304"/>
      <c r="B13" s="307"/>
      <c r="C13" s="307"/>
      <c r="D13" s="307"/>
      <c r="E13" s="307"/>
      <c r="F13" s="307"/>
      <c r="G13" s="307"/>
      <c r="H13" s="307"/>
      <c r="I13" s="307"/>
      <c r="J13" s="308"/>
      <c r="K13" s="273"/>
      <c r="L13" s="273"/>
      <c r="M13" s="273"/>
      <c r="N13" s="273"/>
      <c r="O13" s="273"/>
      <c r="P13" s="273"/>
      <c r="Q13" s="252"/>
      <c r="R13" s="253"/>
      <c r="S13" s="254"/>
      <c r="T13" s="255"/>
      <c r="U13" s="256"/>
      <c r="V13" s="257"/>
      <c r="W13" s="258"/>
      <c r="X13" s="259">
        <f t="shared" si="0"/>
        <v>0</v>
      </c>
      <c r="Y13" s="309"/>
      <c r="Z13" s="225">
        <f t="shared" si="2"/>
        <v>0</v>
      </c>
      <c r="AA13" s="226"/>
      <c r="AB13" s="227"/>
      <c r="AC13" s="228"/>
      <c r="AD13" s="229"/>
      <c r="AE13" s="230">
        <f t="shared" si="3"/>
        <v>0</v>
      </c>
      <c r="AF13" s="230" t="e">
        <f>(LOOKUP($AC13,AG13:$AL28,#REF!))</f>
        <v>#REF!</v>
      </c>
      <c r="AG13" s="231" t="e">
        <f>(LOOKUP($AC13,AH13:$AL28,#REF!))</f>
        <v>#REF!</v>
      </c>
      <c r="AH13" s="225">
        <f t="shared" si="1"/>
        <v>0</v>
      </c>
      <c r="AI13" s="226"/>
      <c r="AJ13" s="226"/>
      <c r="AK13" s="226"/>
      <c r="AL13" s="227"/>
    </row>
    <row r="14" spans="1:38" s="1" customFormat="1" ht="21.95" customHeight="1" x14ac:dyDescent="0.2">
      <c r="A14" s="304"/>
      <c r="B14" s="307"/>
      <c r="C14" s="307"/>
      <c r="D14" s="307"/>
      <c r="E14" s="307"/>
      <c r="F14" s="307"/>
      <c r="G14" s="307"/>
      <c r="H14" s="307"/>
      <c r="I14" s="307"/>
      <c r="J14" s="308"/>
      <c r="K14" s="273"/>
      <c r="L14" s="273"/>
      <c r="M14" s="273"/>
      <c r="N14" s="273"/>
      <c r="O14" s="273"/>
      <c r="P14" s="273"/>
      <c r="Q14" s="252"/>
      <c r="R14" s="253"/>
      <c r="S14" s="254"/>
      <c r="T14" s="255"/>
      <c r="U14" s="256"/>
      <c r="V14" s="257"/>
      <c r="W14" s="258"/>
      <c r="X14" s="259">
        <f t="shared" si="0"/>
        <v>0</v>
      </c>
      <c r="Y14" s="309"/>
      <c r="Z14" s="225">
        <f t="shared" si="2"/>
        <v>0</v>
      </c>
      <c r="AA14" s="226"/>
      <c r="AB14" s="227"/>
      <c r="AC14" s="228"/>
      <c r="AD14" s="229"/>
      <c r="AE14" s="230">
        <f t="shared" si="3"/>
        <v>0</v>
      </c>
      <c r="AF14" s="230" t="e">
        <f>(LOOKUP($AC14,AG14:$AL29,#REF!))</f>
        <v>#REF!</v>
      </c>
      <c r="AG14" s="231" t="e">
        <f>(LOOKUP($AC14,AH14:$AL29,#REF!))</f>
        <v>#REF!</v>
      </c>
      <c r="AH14" s="225">
        <f t="shared" si="1"/>
        <v>0</v>
      </c>
      <c r="AI14" s="226"/>
      <c r="AJ14" s="226"/>
      <c r="AK14" s="226"/>
      <c r="AL14" s="227"/>
    </row>
    <row r="15" spans="1:38" s="1" customFormat="1" ht="21.95" customHeight="1" x14ac:dyDescent="0.2">
      <c r="A15" s="304"/>
      <c r="B15" s="307"/>
      <c r="C15" s="307"/>
      <c r="D15" s="307"/>
      <c r="E15" s="307"/>
      <c r="F15" s="307"/>
      <c r="G15" s="307"/>
      <c r="H15" s="307"/>
      <c r="I15" s="307"/>
      <c r="J15" s="308"/>
      <c r="K15" s="273"/>
      <c r="L15" s="273"/>
      <c r="M15" s="273"/>
      <c r="N15" s="273"/>
      <c r="O15" s="273"/>
      <c r="P15" s="273"/>
      <c r="Q15" s="252"/>
      <c r="R15" s="253"/>
      <c r="S15" s="254"/>
      <c r="T15" s="255"/>
      <c r="U15" s="256"/>
      <c r="V15" s="257"/>
      <c r="W15" s="258"/>
      <c r="X15" s="259">
        <f t="shared" si="0"/>
        <v>0</v>
      </c>
      <c r="Y15" s="309"/>
      <c r="Z15" s="225">
        <f t="shared" si="2"/>
        <v>0</v>
      </c>
      <c r="AA15" s="226"/>
      <c r="AB15" s="227"/>
      <c r="AC15" s="228"/>
      <c r="AD15" s="229"/>
      <c r="AE15" s="230">
        <f t="shared" si="3"/>
        <v>0</v>
      </c>
      <c r="AF15" s="230" t="e">
        <f>(LOOKUP($AC15,AG15:$AL30,#REF!))</f>
        <v>#REF!</v>
      </c>
      <c r="AG15" s="231" t="e">
        <f>(LOOKUP($AC15,AH15:$AL30,#REF!))</f>
        <v>#REF!</v>
      </c>
      <c r="AH15" s="225">
        <f t="shared" si="1"/>
        <v>0</v>
      </c>
      <c r="AI15" s="226"/>
      <c r="AJ15" s="226"/>
      <c r="AK15" s="226"/>
      <c r="AL15" s="227"/>
    </row>
    <row r="16" spans="1:38" s="1" customFormat="1" ht="21.95" customHeight="1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6"/>
      <c r="K16" s="273"/>
      <c r="L16" s="273"/>
      <c r="M16" s="273"/>
      <c r="N16" s="273"/>
      <c r="O16" s="273"/>
      <c r="P16" s="273"/>
      <c r="Q16" s="252"/>
      <c r="R16" s="253"/>
      <c r="S16" s="254"/>
      <c r="T16" s="255"/>
      <c r="U16" s="256"/>
      <c r="V16" s="257"/>
      <c r="W16" s="258"/>
      <c r="X16" s="259">
        <f t="shared" si="0"/>
        <v>0</v>
      </c>
      <c r="Y16" s="260"/>
      <c r="Z16" s="225">
        <f t="shared" si="2"/>
        <v>0</v>
      </c>
      <c r="AA16" s="226"/>
      <c r="AB16" s="227"/>
      <c r="AC16" s="228"/>
      <c r="AD16" s="229"/>
      <c r="AE16" s="230">
        <f t="shared" si="3"/>
        <v>0</v>
      </c>
      <c r="AF16" s="230" t="e">
        <f>(LOOKUP($AC16,AG16:$AL31,#REF!))</f>
        <v>#REF!</v>
      </c>
      <c r="AG16" s="231" t="e">
        <f>(LOOKUP($AC16,AH16:$AL31,#REF!))</f>
        <v>#REF!</v>
      </c>
      <c r="AH16" s="225">
        <f t="shared" si="1"/>
        <v>0</v>
      </c>
      <c r="AI16" s="226"/>
      <c r="AJ16" s="226"/>
      <c r="AK16" s="226"/>
      <c r="AL16" s="227"/>
    </row>
    <row r="17" spans="1:38" s="1" customFormat="1" ht="21.9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2"/>
      <c r="K17" s="273"/>
      <c r="L17" s="273"/>
      <c r="M17" s="273"/>
      <c r="N17" s="273"/>
      <c r="O17" s="273"/>
      <c r="P17" s="273"/>
      <c r="Q17" s="252"/>
      <c r="R17" s="253"/>
      <c r="S17" s="254"/>
      <c r="T17" s="255"/>
      <c r="U17" s="256"/>
      <c r="V17" s="257"/>
      <c r="W17" s="258"/>
      <c r="X17" s="259">
        <f t="shared" si="0"/>
        <v>0</v>
      </c>
      <c r="Y17" s="260"/>
      <c r="Z17" s="225">
        <f t="shared" si="2"/>
        <v>0</v>
      </c>
      <c r="AA17" s="226"/>
      <c r="AB17" s="227"/>
      <c r="AC17" s="228"/>
      <c r="AD17" s="229"/>
      <c r="AE17" s="230">
        <f t="shared" si="3"/>
        <v>0</v>
      </c>
      <c r="AF17" s="230" t="e">
        <f>(LOOKUP($AC17,AG17:$AL32,#REF!))</f>
        <v>#REF!</v>
      </c>
      <c r="AG17" s="231" t="e">
        <f>(LOOKUP($AC17,AH17:$AL32,#REF!))</f>
        <v>#REF!</v>
      </c>
      <c r="AH17" s="225">
        <f t="shared" si="1"/>
        <v>0</v>
      </c>
      <c r="AI17" s="226"/>
      <c r="AJ17" s="226"/>
      <c r="AK17" s="226"/>
      <c r="AL17" s="227"/>
    </row>
    <row r="18" spans="1:38" s="1" customFormat="1" ht="15.75" customHeight="1" x14ac:dyDescent="0.2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92"/>
      <c r="AA18" s="293"/>
      <c r="AB18" s="293"/>
      <c r="AC18" s="292"/>
      <c r="AD18" s="293"/>
      <c r="AE18" s="293"/>
      <c r="AF18" s="293"/>
      <c r="AG18" s="296"/>
      <c r="AH18" s="298"/>
      <c r="AI18" s="299"/>
      <c r="AJ18" s="299"/>
      <c r="AK18" s="299"/>
      <c r="AL18" s="300"/>
    </row>
    <row r="19" spans="1:38" s="1" customFormat="1" ht="12" customHeight="1" x14ac:dyDescent="0.2">
      <c r="A19" s="274" t="s">
        <v>28</v>
      </c>
      <c r="B19" s="276" t="s">
        <v>3</v>
      </c>
      <c r="C19" s="276"/>
      <c r="D19" s="276"/>
      <c r="E19" s="276"/>
      <c r="F19" s="276"/>
      <c r="G19" s="276"/>
      <c r="H19" s="276"/>
      <c r="I19" s="276"/>
      <c r="J19" s="277"/>
      <c r="K19" s="280" t="s">
        <v>4</v>
      </c>
      <c r="L19" s="281"/>
      <c r="M19" s="281"/>
      <c r="N19" s="281"/>
      <c r="O19" s="281"/>
      <c r="P19" s="282"/>
      <c r="Q19" s="286" t="s">
        <v>5</v>
      </c>
      <c r="R19" s="276"/>
      <c r="S19" s="277"/>
      <c r="T19" s="288" t="s">
        <v>19</v>
      </c>
      <c r="U19" s="289"/>
      <c r="V19" s="286" t="s">
        <v>7</v>
      </c>
      <c r="W19" s="276"/>
      <c r="X19" s="261" t="s">
        <v>8</v>
      </c>
      <c r="Y19" s="262"/>
      <c r="Z19" s="292"/>
      <c r="AA19" s="293"/>
      <c r="AB19" s="293"/>
      <c r="AC19" s="292"/>
      <c r="AD19" s="293"/>
      <c r="AE19" s="293"/>
      <c r="AF19" s="293"/>
      <c r="AG19" s="296"/>
      <c r="AH19" s="298"/>
      <c r="AI19" s="299"/>
      <c r="AJ19" s="299"/>
      <c r="AK19" s="299"/>
      <c r="AL19" s="300"/>
    </row>
    <row r="20" spans="1:38" s="1" customFormat="1" ht="12" customHeight="1" x14ac:dyDescent="0.2">
      <c r="A20" s="275"/>
      <c r="B20" s="278"/>
      <c r="C20" s="278"/>
      <c r="D20" s="278"/>
      <c r="E20" s="278"/>
      <c r="F20" s="278"/>
      <c r="G20" s="278"/>
      <c r="H20" s="278"/>
      <c r="I20" s="278"/>
      <c r="J20" s="279"/>
      <c r="K20" s="283"/>
      <c r="L20" s="284"/>
      <c r="M20" s="284"/>
      <c r="N20" s="284"/>
      <c r="O20" s="284"/>
      <c r="P20" s="285"/>
      <c r="Q20" s="287"/>
      <c r="R20" s="278"/>
      <c r="S20" s="279"/>
      <c r="T20" s="290"/>
      <c r="U20" s="291"/>
      <c r="V20" s="287"/>
      <c r="W20" s="278"/>
      <c r="X20" s="263"/>
      <c r="Y20" s="264"/>
      <c r="Z20" s="294"/>
      <c r="AA20" s="295"/>
      <c r="AB20" s="295"/>
      <c r="AC20" s="294"/>
      <c r="AD20" s="295"/>
      <c r="AE20" s="295"/>
      <c r="AF20" s="295"/>
      <c r="AG20" s="297"/>
      <c r="AH20" s="301"/>
      <c r="AI20" s="302"/>
      <c r="AJ20" s="302"/>
      <c r="AK20" s="302"/>
      <c r="AL20" s="303"/>
    </row>
    <row r="21" spans="1:38" s="1" customFormat="1" ht="21.95" customHeight="1" x14ac:dyDescent="0.2">
      <c r="A21" s="48"/>
      <c r="B21" s="265"/>
      <c r="C21" s="266"/>
      <c r="D21" s="266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7"/>
      <c r="Q21" s="252"/>
      <c r="R21" s="253"/>
      <c r="S21" s="254"/>
      <c r="T21" s="255"/>
      <c r="U21" s="256"/>
      <c r="V21" s="268"/>
      <c r="W21" s="269"/>
      <c r="X21" s="259">
        <f>T21*V21/100</f>
        <v>0</v>
      </c>
      <c r="Y21" s="260"/>
      <c r="Z21" s="225">
        <f>A21*Q21*T21*V21/100</f>
        <v>0</v>
      </c>
      <c r="AA21" s="226"/>
      <c r="AB21" s="227"/>
      <c r="AC21" s="228"/>
      <c r="AD21" s="229"/>
      <c r="AE21" s="230">
        <f>AC21/100*Z21</f>
        <v>0</v>
      </c>
      <c r="AF21" s="230" t="e">
        <f>(LOOKUP($AC21,AG21:$AL37,#REF!))</f>
        <v>#REF!</v>
      </c>
      <c r="AG21" s="231" t="e">
        <f>(LOOKUP($AC21,AH21:$AL37,#REF!))</f>
        <v>#REF!</v>
      </c>
      <c r="AH21" s="248">
        <f>(Z21+AE21)*1.3</f>
        <v>0</v>
      </c>
      <c r="AI21" s="194"/>
      <c r="AJ21" s="194"/>
      <c r="AK21" s="194"/>
      <c r="AL21" s="195"/>
    </row>
    <row r="22" spans="1:38" s="1" customFormat="1" ht="21.95" customHeight="1" x14ac:dyDescent="0.2">
      <c r="A22" s="46"/>
      <c r="B22" s="249"/>
      <c r="C22" s="250"/>
      <c r="D22" s="250"/>
      <c r="E22" s="250"/>
      <c r="F22" s="250"/>
      <c r="G22" s="250"/>
      <c r="H22" s="250"/>
      <c r="I22" s="250"/>
      <c r="J22" s="251"/>
      <c r="K22" s="249"/>
      <c r="L22" s="250"/>
      <c r="M22" s="250"/>
      <c r="N22" s="250"/>
      <c r="O22" s="250"/>
      <c r="P22" s="251"/>
      <c r="Q22" s="252"/>
      <c r="R22" s="253"/>
      <c r="S22" s="254"/>
      <c r="T22" s="255"/>
      <c r="U22" s="256"/>
      <c r="V22" s="257"/>
      <c r="W22" s="258"/>
      <c r="X22" s="259">
        <f>T22*V22/100</f>
        <v>0</v>
      </c>
      <c r="Y22" s="260"/>
      <c r="Z22" s="225">
        <f>A22*Q22*T22*V22/100</f>
        <v>0</v>
      </c>
      <c r="AA22" s="226"/>
      <c r="AB22" s="227"/>
      <c r="AC22" s="228"/>
      <c r="AD22" s="229"/>
      <c r="AE22" s="230">
        <f>AC22/100*Z22</f>
        <v>0</v>
      </c>
      <c r="AF22" s="230" t="e">
        <f>(LOOKUP($AC22,AG22:$AL38,#REF!))</f>
        <v>#REF!</v>
      </c>
      <c r="AG22" s="231" t="e">
        <f>(LOOKUP($AC22,AH22:$AL38,#REF!))</f>
        <v>#REF!</v>
      </c>
      <c r="AH22" s="225">
        <f>(Z22+AE22)*1.3</f>
        <v>0</v>
      </c>
      <c r="AI22" s="226"/>
      <c r="AJ22" s="226"/>
      <c r="AK22" s="226"/>
      <c r="AL22" s="227"/>
    </row>
    <row r="23" spans="1:38" s="1" customFormat="1" ht="21.95" customHeight="1" x14ac:dyDescent="0.2">
      <c r="A23" s="47"/>
      <c r="B23" s="235"/>
      <c r="C23" s="236"/>
      <c r="D23" s="236"/>
      <c r="E23" s="236"/>
      <c r="F23" s="236"/>
      <c r="G23" s="236"/>
      <c r="H23" s="236"/>
      <c r="I23" s="236"/>
      <c r="J23" s="237"/>
      <c r="K23" s="238"/>
      <c r="L23" s="238"/>
      <c r="M23" s="238"/>
      <c r="N23" s="238"/>
      <c r="O23" s="238"/>
      <c r="P23" s="238"/>
      <c r="Q23" s="239"/>
      <c r="R23" s="240"/>
      <c r="S23" s="241"/>
      <c r="T23" s="242"/>
      <c r="U23" s="243"/>
      <c r="V23" s="244"/>
      <c r="W23" s="245"/>
      <c r="X23" s="246">
        <f>T23*V23/100</f>
        <v>0</v>
      </c>
      <c r="Y23" s="247"/>
      <c r="Z23" s="216">
        <f>A23*Q23*T23*V23/100</f>
        <v>0</v>
      </c>
      <c r="AA23" s="217"/>
      <c r="AB23" s="218"/>
      <c r="AC23" s="228"/>
      <c r="AD23" s="229"/>
      <c r="AE23" s="230">
        <f>AC23/100*Z23</f>
        <v>0</v>
      </c>
      <c r="AF23" s="230" t="e">
        <f>(LOOKUP($AC23,AG23:$AL39,#REF!))</f>
        <v>#REF!</v>
      </c>
      <c r="AG23" s="231" t="e">
        <f>(LOOKUP($AC23,AH23:$AL39,#REF!))</f>
        <v>#REF!</v>
      </c>
      <c r="AH23" s="216">
        <f>(Z23+AE23)*1.3</f>
        <v>0</v>
      </c>
      <c r="AI23" s="217"/>
      <c r="AJ23" s="217"/>
      <c r="AK23" s="217"/>
      <c r="AL23" s="218"/>
    </row>
    <row r="24" spans="1:38" s="31" customFormat="1" ht="21" customHeight="1" x14ac:dyDescent="0.2">
      <c r="A24" s="66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4" t="s">
        <v>26</v>
      </c>
      <c r="AA24" s="219">
        <f>SUM(Z10:AB17,Z21:AB23,Z70:AB99)</f>
        <v>0</v>
      </c>
      <c r="AB24" s="220"/>
      <c r="AC24" s="54" t="s">
        <v>26</v>
      </c>
      <c r="AD24" s="221">
        <f>SUM(AC10:AE17,AC21:AE23,AC70:AE99)</f>
        <v>0</v>
      </c>
      <c r="AE24" s="221"/>
      <c r="AF24" s="221" t="e">
        <f>SUM(AE10:AG17,AE21:AG23,AE70:AG99)</f>
        <v>#REF!</v>
      </c>
      <c r="AG24" s="222"/>
      <c r="AH24" s="55" t="s">
        <v>26</v>
      </c>
      <c r="AI24" s="223">
        <f>SUM(AH10:AL17,AH21:AL23,AH70:AL99)</f>
        <v>0</v>
      </c>
      <c r="AJ24" s="223"/>
      <c r="AK24" s="223"/>
      <c r="AL24" s="224"/>
    </row>
    <row r="25" spans="1:38" s="31" customFormat="1" ht="11.25" customHeight="1" x14ac:dyDescent="0.2">
      <c r="A25" s="69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232" t="s">
        <v>31</v>
      </c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</row>
    <row r="26" spans="1:38" s="33" customFormat="1" ht="12" customHeight="1" x14ac:dyDescent="0.2">
      <c r="A26" s="70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207" t="s">
        <v>32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</row>
    <row r="27" spans="1:38" s="8" customFormat="1" ht="15" customHeight="1" x14ac:dyDescent="0.2">
      <c r="A27" s="35" t="s">
        <v>9</v>
      </c>
      <c r="B27" s="7"/>
      <c r="C27" s="7"/>
      <c r="D27" s="7"/>
      <c r="E27" s="7"/>
      <c r="F27" s="7"/>
      <c r="G27" s="7" t="s">
        <v>10</v>
      </c>
      <c r="H27" s="7"/>
      <c r="I27" s="7"/>
      <c r="J27" s="36"/>
      <c r="K27" s="39"/>
      <c r="L27" s="10" t="s">
        <v>11</v>
      </c>
      <c r="M27" s="36" t="s">
        <v>6</v>
      </c>
      <c r="N27" s="36"/>
      <c r="O27" s="36"/>
      <c r="P27" s="36"/>
      <c r="Q27" s="39"/>
      <c r="R27" s="7"/>
      <c r="S27" s="10"/>
      <c r="T27" s="10"/>
      <c r="U27" s="10"/>
      <c r="V27" s="10"/>
      <c r="W27" s="10"/>
      <c r="X27" s="10"/>
      <c r="Y27" s="9" t="s">
        <v>24</v>
      </c>
      <c r="Z27" s="199"/>
      <c r="AA27" s="199"/>
      <c r="AB27" s="199"/>
      <c r="AC27" s="37" t="s">
        <v>12</v>
      </c>
      <c r="AD27" s="200"/>
      <c r="AE27" s="200"/>
      <c r="AF27" s="200"/>
      <c r="AG27" s="36"/>
      <c r="AH27" s="210" t="s">
        <v>26</v>
      </c>
      <c r="AI27" s="197">
        <f>SUM(AD27:AF30)*1.3</f>
        <v>0</v>
      </c>
      <c r="AJ27" s="197"/>
      <c r="AK27" s="197"/>
      <c r="AL27" s="198"/>
    </row>
    <row r="28" spans="1:38" s="8" customFormat="1" ht="12" x14ac:dyDescent="0.2">
      <c r="A28" s="35" t="s">
        <v>9</v>
      </c>
      <c r="B28" s="7"/>
      <c r="C28" s="7"/>
      <c r="D28" s="7"/>
      <c r="E28" s="7"/>
      <c r="F28" s="7"/>
      <c r="G28" s="7" t="s">
        <v>10</v>
      </c>
      <c r="H28" s="7"/>
      <c r="I28" s="7"/>
      <c r="J28" s="36"/>
      <c r="K28" s="39"/>
      <c r="L28" s="10" t="s">
        <v>11</v>
      </c>
      <c r="M28" s="36" t="s">
        <v>6</v>
      </c>
      <c r="N28" s="36"/>
      <c r="O28" s="36"/>
      <c r="P28" s="36"/>
      <c r="Q28" s="39"/>
      <c r="R28" s="7"/>
      <c r="S28" s="10"/>
      <c r="T28" s="10"/>
      <c r="U28" s="10"/>
      <c r="V28" s="10"/>
      <c r="W28" s="10"/>
      <c r="X28" s="10"/>
      <c r="Y28" s="9" t="s">
        <v>24</v>
      </c>
      <c r="Z28" s="199"/>
      <c r="AA28" s="199"/>
      <c r="AB28" s="199"/>
      <c r="AC28" s="37" t="s">
        <v>12</v>
      </c>
      <c r="AD28" s="200">
        <f>K28*Q28*Z28</f>
        <v>0</v>
      </c>
      <c r="AE28" s="200"/>
      <c r="AF28" s="200"/>
      <c r="AG28" s="36"/>
      <c r="AH28" s="211"/>
      <c r="AI28" s="104"/>
      <c r="AJ28" s="104"/>
      <c r="AK28" s="104"/>
      <c r="AL28" s="213"/>
    </row>
    <row r="29" spans="1:38" s="8" customFormat="1" ht="12" x14ac:dyDescent="0.2">
      <c r="A29" s="35" t="s">
        <v>9</v>
      </c>
      <c r="B29" s="7"/>
      <c r="C29" s="7"/>
      <c r="D29" s="7"/>
      <c r="E29" s="7"/>
      <c r="F29" s="7"/>
      <c r="G29" s="7" t="s">
        <v>10</v>
      </c>
      <c r="H29" s="7"/>
      <c r="I29" s="7"/>
      <c r="J29" s="36"/>
      <c r="K29" s="39"/>
      <c r="L29" s="10" t="s">
        <v>11</v>
      </c>
      <c r="M29" s="36" t="s">
        <v>6</v>
      </c>
      <c r="N29" s="36"/>
      <c r="O29" s="36"/>
      <c r="P29" s="36"/>
      <c r="Q29" s="39"/>
      <c r="R29" s="7"/>
      <c r="S29" s="10"/>
      <c r="T29" s="10"/>
      <c r="U29" s="10"/>
      <c r="V29" s="10"/>
      <c r="W29" s="10"/>
      <c r="X29" s="10"/>
      <c r="Y29" s="9" t="s">
        <v>24</v>
      </c>
      <c r="Z29" s="199"/>
      <c r="AA29" s="199"/>
      <c r="AB29" s="199"/>
      <c r="AC29" s="37" t="s">
        <v>12</v>
      </c>
      <c r="AD29" s="200">
        <f>K29*Q29*Z29</f>
        <v>0</v>
      </c>
      <c r="AE29" s="200"/>
      <c r="AF29" s="200"/>
      <c r="AG29" s="36"/>
      <c r="AH29" s="211"/>
      <c r="AI29" s="104"/>
      <c r="AJ29" s="104"/>
      <c r="AK29" s="104"/>
      <c r="AL29" s="213"/>
    </row>
    <row r="30" spans="1:38" s="8" customFormat="1" ht="12" x14ac:dyDescent="0.2">
      <c r="A30" s="35" t="s">
        <v>9</v>
      </c>
      <c r="B30" s="7"/>
      <c r="C30" s="7"/>
      <c r="D30" s="7"/>
      <c r="E30" s="7"/>
      <c r="F30" s="7"/>
      <c r="G30" s="7" t="s">
        <v>10</v>
      </c>
      <c r="H30" s="7"/>
      <c r="I30" s="7"/>
      <c r="J30" s="36"/>
      <c r="K30" s="39"/>
      <c r="L30" s="10" t="s">
        <v>11</v>
      </c>
      <c r="M30" s="36" t="s">
        <v>6</v>
      </c>
      <c r="N30" s="36"/>
      <c r="O30" s="36"/>
      <c r="P30" s="36"/>
      <c r="Q30" s="39"/>
      <c r="R30" s="7"/>
      <c r="S30" s="10"/>
      <c r="T30" s="10"/>
      <c r="U30" s="10"/>
      <c r="V30" s="10"/>
      <c r="W30" s="10"/>
      <c r="X30" s="10"/>
      <c r="Y30" s="9" t="s">
        <v>24</v>
      </c>
      <c r="Z30" s="199"/>
      <c r="AA30" s="199"/>
      <c r="AB30" s="199"/>
      <c r="AC30" s="37" t="s">
        <v>12</v>
      </c>
      <c r="AD30" s="200">
        <f>K30*Q30*Z30</f>
        <v>0</v>
      </c>
      <c r="AE30" s="200"/>
      <c r="AF30" s="200"/>
      <c r="AG30" s="36"/>
      <c r="AH30" s="211"/>
      <c r="AI30" s="104"/>
      <c r="AJ30" s="104"/>
      <c r="AK30" s="104"/>
      <c r="AL30" s="213"/>
    </row>
    <row r="31" spans="1:38" ht="9" customHeight="1" x14ac:dyDescent="0.2">
      <c r="A31" s="38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1"/>
      <c r="S31" s="42"/>
      <c r="T31" s="42"/>
      <c r="U31" s="42"/>
      <c r="V31" s="40"/>
      <c r="W31" s="40"/>
      <c r="X31" s="40"/>
      <c r="Y31" s="43"/>
      <c r="Z31" s="42"/>
      <c r="AA31" s="42"/>
      <c r="AB31" s="40"/>
      <c r="AC31" s="40"/>
      <c r="AD31" s="40"/>
      <c r="AE31" s="42"/>
      <c r="AF31" s="44"/>
      <c r="AG31" s="42"/>
      <c r="AH31" s="212"/>
      <c r="AI31" s="214"/>
      <c r="AJ31" s="214"/>
      <c r="AK31" s="214"/>
      <c r="AL31" s="215"/>
    </row>
    <row r="32" spans="1:38" x14ac:dyDescent="0.2">
      <c r="A32" s="201" t="s">
        <v>34</v>
      </c>
      <c r="B32" s="202"/>
      <c r="C32" s="202"/>
      <c r="D32" s="202"/>
      <c r="E32" s="202"/>
      <c r="F32" s="202"/>
      <c r="G32" s="202"/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203"/>
      <c r="S32" s="203"/>
      <c r="T32" s="204"/>
      <c r="U32" s="172"/>
      <c r="V32" s="173"/>
      <c r="W32" s="173"/>
      <c r="X32" s="173"/>
      <c r="Y32" s="173"/>
      <c r="Z32" s="173"/>
      <c r="AA32" s="173"/>
      <c r="AB32" s="173"/>
      <c r="AC32" s="173"/>
      <c r="AD32" s="174"/>
      <c r="AE32" s="205"/>
      <c r="AF32" s="205"/>
      <c r="AG32" s="206"/>
      <c r="AH32" s="196" t="s">
        <v>26</v>
      </c>
      <c r="AI32" s="197">
        <f>(R32+R33+AE32+AE33)*1.3</f>
        <v>0</v>
      </c>
      <c r="AJ32" s="197"/>
      <c r="AK32" s="197"/>
      <c r="AL32" s="198"/>
    </row>
    <row r="33" spans="1:38" x14ac:dyDescent="0.2">
      <c r="A33" s="187"/>
      <c r="B33" s="188"/>
      <c r="C33" s="188"/>
      <c r="D33" s="188"/>
      <c r="E33" s="188"/>
      <c r="F33" s="188"/>
      <c r="G33" s="18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9"/>
      <c r="U33" s="130"/>
      <c r="V33" s="131"/>
      <c r="W33" s="131"/>
      <c r="X33" s="131"/>
      <c r="Y33" s="131"/>
      <c r="Z33" s="131"/>
      <c r="AA33" s="131"/>
      <c r="AB33" s="131"/>
      <c r="AC33" s="131"/>
      <c r="AD33" s="132"/>
      <c r="AE33" s="128"/>
      <c r="AF33" s="128"/>
      <c r="AG33" s="129"/>
      <c r="AH33" s="158"/>
      <c r="AI33" s="194"/>
      <c r="AJ33" s="194"/>
      <c r="AK33" s="194"/>
      <c r="AL33" s="195"/>
    </row>
    <row r="34" spans="1:38" x14ac:dyDescent="0.2">
      <c r="A34" s="161" t="s">
        <v>14</v>
      </c>
      <c r="B34" s="185"/>
      <c r="C34" s="185"/>
      <c r="D34" s="185"/>
      <c r="E34" s="185"/>
      <c r="F34" s="185"/>
      <c r="G34" s="186"/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0"/>
      <c r="T34" s="171"/>
      <c r="U34" s="172"/>
      <c r="V34" s="173"/>
      <c r="W34" s="173"/>
      <c r="X34" s="173"/>
      <c r="Y34" s="173"/>
      <c r="Z34" s="173"/>
      <c r="AA34" s="173"/>
      <c r="AB34" s="173"/>
      <c r="AC34" s="173"/>
      <c r="AD34" s="174"/>
      <c r="AE34" s="170"/>
      <c r="AF34" s="170"/>
      <c r="AG34" s="171"/>
      <c r="AH34" s="140" t="s">
        <v>26</v>
      </c>
      <c r="AI34" s="192">
        <f>(R34+R35+AE34+AE35)*1.3</f>
        <v>0</v>
      </c>
      <c r="AJ34" s="192"/>
      <c r="AK34" s="192"/>
      <c r="AL34" s="193"/>
    </row>
    <row r="35" spans="1:38" x14ac:dyDescent="0.2">
      <c r="A35" s="187"/>
      <c r="B35" s="188"/>
      <c r="C35" s="188"/>
      <c r="D35" s="188"/>
      <c r="E35" s="188"/>
      <c r="F35" s="188"/>
      <c r="G35" s="1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50"/>
      <c r="U35" s="130"/>
      <c r="V35" s="131"/>
      <c r="W35" s="131"/>
      <c r="X35" s="131"/>
      <c r="Y35" s="131"/>
      <c r="Z35" s="131"/>
      <c r="AA35" s="131"/>
      <c r="AB35" s="131"/>
      <c r="AC35" s="131"/>
      <c r="AD35" s="132"/>
      <c r="AE35" s="149"/>
      <c r="AF35" s="149"/>
      <c r="AG35" s="150"/>
      <c r="AH35" s="158"/>
      <c r="AI35" s="194"/>
      <c r="AJ35" s="194"/>
      <c r="AK35" s="194"/>
      <c r="AL35" s="195"/>
    </row>
    <row r="36" spans="1:38" x14ac:dyDescent="0.2">
      <c r="A36" s="161" t="s">
        <v>23</v>
      </c>
      <c r="B36" s="162"/>
      <c r="C36" s="162"/>
      <c r="D36" s="162"/>
      <c r="E36" s="162"/>
      <c r="F36" s="162"/>
      <c r="G36" s="162"/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70"/>
      <c r="T36" s="171"/>
      <c r="U36" s="172"/>
      <c r="V36" s="173"/>
      <c r="W36" s="173"/>
      <c r="X36" s="173"/>
      <c r="Y36" s="173"/>
      <c r="Z36" s="173"/>
      <c r="AA36" s="173"/>
      <c r="AB36" s="173"/>
      <c r="AC36" s="173"/>
      <c r="AD36" s="174"/>
      <c r="AE36" s="170"/>
      <c r="AF36" s="170"/>
      <c r="AG36" s="171"/>
      <c r="AH36" s="141" t="s">
        <v>26</v>
      </c>
      <c r="AI36" s="104">
        <f>(R36+R37+R38+R39+AE36+AE37+AE38+AE39)*1.3</f>
        <v>0</v>
      </c>
      <c r="AJ36" s="143"/>
      <c r="AK36" s="143"/>
      <c r="AL36" s="144"/>
    </row>
    <row r="37" spans="1:38" x14ac:dyDescent="0.2">
      <c r="A37" s="163"/>
      <c r="B37" s="164"/>
      <c r="C37" s="164"/>
      <c r="D37" s="164"/>
      <c r="E37" s="164"/>
      <c r="F37" s="164"/>
      <c r="G37" s="165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9"/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/>
      <c r="AE37" s="149"/>
      <c r="AF37" s="149"/>
      <c r="AG37" s="150"/>
      <c r="AH37" s="141"/>
      <c r="AI37" s="143"/>
      <c r="AJ37" s="143"/>
      <c r="AK37" s="143"/>
      <c r="AL37" s="144"/>
    </row>
    <row r="38" spans="1:38" ht="11.25" customHeight="1" x14ac:dyDescent="0.2">
      <c r="A38" s="163"/>
      <c r="B38" s="164"/>
      <c r="C38" s="164"/>
      <c r="D38" s="164"/>
      <c r="E38" s="164"/>
      <c r="F38" s="164"/>
      <c r="G38" s="165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9"/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/>
      <c r="AE38" s="149"/>
      <c r="AF38" s="149"/>
      <c r="AG38" s="150"/>
      <c r="AH38" s="141"/>
      <c r="AI38" s="143"/>
      <c r="AJ38" s="143"/>
      <c r="AK38" s="143"/>
      <c r="AL38" s="144"/>
    </row>
    <row r="39" spans="1:38" x14ac:dyDescent="0.2">
      <c r="A39" s="166"/>
      <c r="B39" s="167"/>
      <c r="C39" s="167"/>
      <c r="D39" s="167"/>
      <c r="E39" s="167"/>
      <c r="F39" s="167"/>
      <c r="G39" s="167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128"/>
      <c r="T39" s="129"/>
      <c r="U39" s="130"/>
      <c r="V39" s="131"/>
      <c r="W39" s="131"/>
      <c r="X39" s="131"/>
      <c r="Y39" s="131"/>
      <c r="Z39" s="131"/>
      <c r="AA39" s="131"/>
      <c r="AB39" s="131"/>
      <c r="AC39" s="131"/>
      <c r="AD39" s="132"/>
      <c r="AE39" s="128"/>
      <c r="AF39" s="128"/>
      <c r="AG39" s="129"/>
      <c r="AH39" s="158"/>
      <c r="AI39" s="190"/>
      <c r="AJ39" s="190"/>
      <c r="AK39" s="190"/>
      <c r="AL39" s="191"/>
    </row>
    <row r="40" spans="1:38" x14ac:dyDescent="0.2">
      <c r="A40" s="161" t="s">
        <v>15</v>
      </c>
      <c r="B40" s="185"/>
      <c r="C40" s="185"/>
      <c r="D40" s="185"/>
      <c r="E40" s="185"/>
      <c r="F40" s="185"/>
      <c r="G40" s="18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0"/>
      <c r="T40" s="171"/>
      <c r="U40" s="172"/>
      <c r="V40" s="173"/>
      <c r="W40" s="173"/>
      <c r="X40" s="173"/>
      <c r="Y40" s="173"/>
      <c r="Z40" s="173"/>
      <c r="AA40" s="173"/>
      <c r="AB40" s="173"/>
      <c r="AC40" s="173"/>
      <c r="AD40" s="174"/>
      <c r="AE40" s="170"/>
      <c r="AF40" s="170"/>
      <c r="AG40" s="171"/>
      <c r="AH40" s="140" t="s">
        <v>26</v>
      </c>
      <c r="AI40" s="192">
        <f>(R40+R41+AE40+AE41)*1.3</f>
        <v>0</v>
      </c>
      <c r="AJ40" s="192"/>
      <c r="AK40" s="192"/>
      <c r="AL40" s="193"/>
    </row>
    <row r="41" spans="1:38" x14ac:dyDescent="0.2">
      <c r="A41" s="187"/>
      <c r="B41" s="188"/>
      <c r="C41" s="188"/>
      <c r="D41" s="188"/>
      <c r="E41" s="188"/>
      <c r="F41" s="188"/>
      <c r="G41" s="189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9"/>
      <c r="U41" s="130"/>
      <c r="V41" s="131"/>
      <c r="W41" s="131"/>
      <c r="X41" s="131"/>
      <c r="Y41" s="131"/>
      <c r="Z41" s="131"/>
      <c r="AA41" s="131"/>
      <c r="AB41" s="131"/>
      <c r="AC41" s="131"/>
      <c r="AD41" s="132"/>
      <c r="AE41" s="128"/>
      <c r="AF41" s="128"/>
      <c r="AG41" s="129"/>
      <c r="AH41" s="158"/>
      <c r="AI41" s="194"/>
      <c r="AJ41" s="194"/>
      <c r="AK41" s="194"/>
      <c r="AL41" s="195"/>
    </row>
    <row r="42" spans="1:38" x14ac:dyDescent="0.2">
      <c r="A42" s="175" t="s">
        <v>33</v>
      </c>
      <c r="B42" s="162"/>
      <c r="C42" s="162"/>
      <c r="D42" s="162"/>
      <c r="E42" s="162"/>
      <c r="F42" s="162"/>
      <c r="G42" s="176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1"/>
      <c r="U42" s="182"/>
      <c r="V42" s="183"/>
      <c r="W42" s="183"/>
      <c r="X42" s="183"/>
      <c r="Y42" s="183"/>
      <c r="Z42" s="183"/>
      <c r="AA42" s="183"/>
      <c r="AB42" s="183"/>
      <c r="AC42" s="183"/>
      <c r="AD42" s="184"/>
      <c r="AE42" s="180"/>
      <c r="AF42" s="180"/>
      <c r="AG42" s="181"/>
      <c r="AH42" s="140" t="s">
        <v>26</v>
      </c>
      <c r="AI42" s="154">
        <f>(R42+R43+AE42+AE43)*1.3</f>
        <v>0</v>
      </c>
      <c r="AJ42" s="154"/>
      <c r="AK42" s="154"/>
      <c r="AL42" s="155"/>
    </row>
    <row r="43" spans="1:38" x14ac:dyDescent="0.2">
      <c r="A43" s="166"/>
      <c r="B43" s="167"/>
      <c r="C43" s="167"/>
      <c r="D43" s="167"/>
      <c r="E43" s="167"/>
      <c r="F43" s="167"/>
      <c r="G43" s="177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  <c r="T43" s="129"/>
      <c r="U43" s="130"/>
      <c r="V43" s="131"/>
      <c r="W43" s="131"/>
      <c r="X43" s="131"/>
      <c r="Y43" s="131"/>
      <c r="Z43" s="131"/>
      <c r="AA43" s="131"/>
      <c r="AB43" s="131"/>
      <c r="AC43" s="131"/>
      <c r="AD43" s="132"/>
      <c r="AE43" s="128"/>
      <c r="AF43" s="128"/>
      <c r="AG43" s="129"/>
      <c r="AH43" s="158"/>
      <c r="AI43" s="156"/>
      <c r="AJ43" s="156"/>
      <c r="AK43" s="156"/>
      <c r="AL43" s="157"/>
    </row>
    <row r="44" spans="1:38" x14ac:dyDescent="0.2">
      <c r="A44" s="161" t="s">
        <v>16</v>
      </c>
      <c r="B44" s="162"/>
      <c r="C44" s="162"/>
      <c r="D44" s="162"/>
      <c r="E44" s="162"/>
      <c r="F44" s="162"/>
      <c r="G44" s="162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70"/>
      <c r="S44" s="170"/>
      <c r="T44" s="171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0"/>
      <c r="AF44" s="170"/>
      <c r="AG44" s="171"/>
      <c r="AH44" s="140" t="s">
        <v>26</v>
      </c>
      <c r="AI44" s="104">
        <f>(R44+R45+R46+R47+AE44+AE45+AE46+AE47)*1.3</f>
        <v>0</v>
      </c>
      <c r="AJ44" s="143"/>
      <c r="AK44" s="143"/>
      <c r="AL44" s="144"/>
    </row>
    <row r="45" spans="1:38" x14ac:dyDescent="0.2">
      <c r="A45" s="163"/>
      <c r="B45" s="164"/>
      <c r="C45" s="164"/>
      <c r="D45" s="164"/>
      <c r="E45" s="164"/>
      <c r="F45" s="164"/>
      <c r="G45" s="165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9"/>
      <c r="T45" s="150"/>
      <c r="U45" s="151"/>
      <c r="V45" s="152"/>
      <c r="W45" s="152"/>
      <c r="X45" s="152"/>
      <c r="Y45" s="152"/>
      <c r="Z45" s="152"/>
      <c r="AA45" s="152"/>
      <c r="AB45" s="152"/>
      <c r="AC45" s="152"/>
      <c r="AD45" s="153"/>
      <c r="AE45" s="149"/>
      <c r="AF45" s="149"/>
      <c r="AG45" s="150"/>
      <c r="AH45" s="141"/>
      <c r="AI45" s="143"/>
      <c r="AJ45" s="143"/>
      <c r="AK45" s="143"/>
      <c r="AL45" s="144"/>
    </row>
    <row r="46" spans="1:38" x14ac:dyDescent="0.2">
      <c r="A46" s="163"/>
      <c r="B46" s="164"/>
      <c r="C46" s="164"/>
      <c r="D46" s="164"/>
      <c r="E46" s="164"/>
      <c r="F46" s="164"/>
      <c r="G46" s="165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50"/>
      <c r="U46" s="151"/>
      <c r="V46" s="152"/>
      <c r="W46" s="152"/>
      <c r="X46" s="152"/>
      <c r="Y46" s="152"/>
      <c r="Z46" s="152"/>
      <c r="AA46" s="152"/>
      <c r="AB46" s="152"/>
      <c r="AC46" s="152"/>
      <c r="AD46" s="153"/>
      <c r="AE46" s="149"/>
      <c r="AF46" s="149"/>
      <c r="AG46" s="150"/>
      <c r="AH46" s="141"/>
      <c r="AI46" s="143"/>
      <c r="AJ46" s="143"/>
      <c r="AK46" s="143"/>
      <c r="AL46" s="144"/>
    </row>
    <row r="47" spans="1:38" x14ac:dyDescent="0.2">
      <c r="A47" s="166"/>
      <c r="B47" s="167"/>
      <c r="C47" s="167"/>
      <c r="D47" s="167"/>
      <c r="E47" s="167"/>
      <c r="F47" s="167"/>
      <c r="G47" s="167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8"/>
      <c r="T47" s="129"/>
      <c r="U47" s="130"/>
      <c r="V47" s="131"/>
      <c r="W47" s="131"/>
      <c r="X47" s="131"/>
      <c r="Y47" s="131"/>
      <c r="Z47" s="131"/>
      <c r="AA47" s="131"/>
      <c r="AB47" s="131"/>
      <c r="AC47" s="131"/>
      <c r="AD47" s="132"/>
      <c r="AE47" s="128"/>
      <c r="AF47" s="128"/>
      <c r="AG47" s="129"/>
      <c r="AH47" s="142"/>
      <c r="AI47" s="145"/>
      <c r="AJ47" s="145"/>
      <c r="AK47" s="145"/>
      <c r="AL47" s="146"/>
    </row>
    <row r="48" spans="1:38" s="15" customFormat="1" ht="18" customHeight="1" x14ac:dyDescent="0.2">
      <c r="B48" s="16"/>
      <c r="C48" s="16"/>
      <c r="D48" s="16"/>
      <c r="E48" s="16"/>
      <c r="F48" s="16"/>
      <c r="G48" s="1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6"/>
      <c r="AG48" s="28" t="s">
        <v>40</v>
      </c>
      <c r="AH48" s="45" t="s">
        <v>26</v>
      </c>
      <c r="AI48" s="133">
        <f>AI24+AI27+AI32+AI34+AI36+AI40+AI42+AI44</f>
        <v>0</v>
      </c>
      <c r="AJ48" s="134"/>
      <c r="AK48" s="134"/>
      <c r="AL48" s="135"/>
    </row>
    <row r="49" spans="1:40" s="19" customFormat="1" ht="13.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0" s="19" customFormat="1" ht="18" customHeight="1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20"/>
      <c r="O50" s="120"/>
      <c r="P50" s="88"/>
      <c r="Q50" s="22"/>
      <c r="R50" s="21"/>
      <c r="S50" s="18"/>
      <c r="T50" s="22"/>
      <c r="U50" s="18"/>
      <c r="V50" s="22"/>
      <c r="W50" s="121"/>
      <c r="X50" s="121"/>
      <c r="Y50" s="121"/>
      <c r="Z50" s="121"/>
      <c r="AA50" s="24"/>
      <c r="AB50" s="138"/>
      <c r="AC50" s="138"/>
      <c r="AD50" s="138"/>
      <c r="AE50" s="138"/>
      <c r="AF50" s="139"/>
      <c r="AG50" s="139"/>
      <c r="AH50" s="159"/>
      <c r="AI50" s="159"/>
      <c r="AJ50" s="159"/>
      <c r="AK50" s="159"/>
      <c r="AL50" s="159"/>
    </row>
    <row r="51" spans="1:40" s="19" customFormat="1" ht="18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60"/>
      <c r="M51" s="160"/>
      <c r="N51" s="120"/>
      <c r="O51" s="120"/>
      <c r="P51" s="88"/>
      <c r="Q51" s="22"/>
      <c r="R51" s="21"/>
      <c r="S51" s="18"/>
      <c r="T51" s="22"/>
      <c r="U51" s="18"/>
      <c r="V51" s="22"/>
      <c r="W51" s="121"/>
      <c r="X51" s="121"/>
      <c r="Y51" s="121"/>
      <c r="Z51" s="121"/>
      <c r="AA51" s="24"/>
      <c r="AB51" s="138"/>
      <c r="AC51" s="138"/>
      <c r="AD51" s="138"/>
      <c r="AE51" s="138"/>
      <c r="AF51" s="139"/>
      <c r="AG51" s="139"/>
      <c r="AH51" s="159"/>
      <c r="AI51" s="159"/>
      <c r="AJ51" s="159"/>
      <c r="AK51" s="159"/>
      <c r="AL51" s="159"/>
    </row>
    <row r="52" spans="1:40" s="19" customFormat="1" ht="18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8"/>
      <c r="M52" s="22"/>
      <c r="N52" s="120"/>
      <c r="O52" s="120"/>
      <c r="P52" s="88"/>
      <c r="Q52" s="22"/>
      <c r="R52" s="24"/>
      <c r="S52" s="18"/>
      <c r="T52" s="22"/>
      <c r="U52" s="18"/>
      <c r="V52" s="22"/>
      <c r="W52" s="121"/>
      <c r="X52" s="121"/>
      <c r="Y52" s="121"/>
      <c r="Z52" s="121"/>
      <c r="AA52" s="24"/>
      <c r="AB52" s="18"/>
      <c r="AC52" s="18"/>
      <c r="AD52" s="18"/>
      <c r="AE52" s="88"/>
      <c r="AF52" s="22"/>
      <c r="AG52" s="21"/>
      <c r="AH52" s="125"/>
      <c r="AI52" s="125"/>
      <c r="AJ52" s="125"/>
      <c r="AK52" s="125"/>
      <c r="AL52" s="125"/>
      <c r="AN52" s="52"/>
    </row>
    <row r="53" spans="1:40" s="19" customFormat="1" ht="18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22"/>
      <c r="M53" s="18"/>
      <c r="N53" s="120"/>
      <c r="O53" s="120"/>
      <c r="P53" s="88"/>
      <c r="Q53" s="22"/>
      <c r="R53" s="18"/>
      <c r="S53" s="18"/>
      <c r="T53" s="22"/>
      <c r="U53" s="18"/>
      <c r="V53" s="22"/>
      <c r="W53" s="121"/>
      <c r="X53" s="121"/>
      <c r="Y53" s="121"/>
      <c r="Z53" s="121"/>
      <c r="AA53" s="24"/>
      <c r="AB53" s="18"/>
      <c r="AC53" s="18"/>
      <c r="AD53" s="18"/>
      <c r="AE53" s="18"/>
      <c r="AF53" s="22"/>
      <c r="AG53" s="21"/>
      <c r="AH53" s="122"/>
      <c r="AI53" s="122"/>
      <c r="AJ53" s="122"/>
      <c r="AK53" s="122"/>
      <c r="AL53" s="122"/>
    </row>
    <row r="54" spans="1:40" s="25" customFormat="1" ht="3" customHeight="1" x14ac:dyDescent="0.2">
      <c r="R54" s="30"/>
      <c r="Y54" s="23"/>
      <c r="AA54" s="23"/>
      <c r="AB54" s="30"/>
      <c r="AC54" s="23"/>
      <c r="AE54" s="23"/>
      <c r="AF54" s="23"/>
      <c r="AG54" s="23"/>
      <c r="AH54" s="23"/>
      <c r="AI54" s="23"/>
      <c r="AJ54" s="23"/>
      <c r="AK54" s="23"/>
      <c r="AL54" s="23"/>
    </row>
    <row r="55" spans="1:40" s="15" customFormat="1" ht="21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7"/>
      <c r="AD55" s="27"/>
      <c r="AE55" s="26"/>
      <c r="AF55" s="26"/>
      <c r="AG55" s="28"/>
      <c r="AH55" s="86"/>
      <c r="AI55" s="123"/>
      <c r="AJ55" s="123"/>
      <c r="AK55" s="123"/>
      <c r="AL55" s="123"/>
    </row>
    <row r="56" spans="1:40" s="25" customFormat="1" ht="6" customHeight="1" x14ac:dyDescent="0.2">
      <c r="K56" s="29"/>
      <c r="AA56" s="23"/>
      <c r="AB56" s="23"/>
      <c r="AC56" s="23"/>
      <c r="AD56" s="23"/>
      <c r="AE56" s="23"/>
      <c r="AF56" s="23"/>
      <c r="AG56" s="23"/>
      <c r="AH56" s="23"/>
      <c r="AI56" s="30"/>
      <c r="AJ56" s="30"/>
      <c r="AK56" s="30"/>
      <c r="AL56" s="30"/>
    </row>
    <row r="57" spans="1:40" s="31" customFormat="1" ht="21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3"/>
      <c r="AB57" s="23"/>
      <c r="AC57" s="23"/>
      <c r="AD57" s="25"/>
      <c r="AE57" s="23"/>
      <c r="AF57" s="25"/>
      <c r="AG57" s="32"/>
      <c r="AH57" s="86"/>
      <c r="AI57" s="124"/>
      <c r="AJ57" s="124"/>
      <c r="AK57" s="124"/>
      <c r="AL57" s="124"/>
    </row>
    <row r="58" spans="1:40" s="19" customFormat="1" ht="6" customHeight="1" x14ac:dyDescent="0.2"/>
    <row r="59" spans="1:40" s="73" customFormat="1" ht="15.75" x14ac:dyDescent="0.25">
      <c r="T59" s="94"/>
      <c r="U59" s="94"/>
      <c r="V59" s="94"/>
      <c r="X59" s="91"/>
      <c r="Y59" s="91"/>
      <c r="Z59" s="91"/>
      <c r="AE59" s="34"/>
      <c r="AG59" s="95"/>
      <c r="AH59" s="95"/>
      <c r="AI59" s="96"/>
      <c r="AJ59" s="96"/>
      <c r="AK59" s="95"/>
      <c r="AL59" s="95"/>
    </row>
    <row r="60" spans="1:40" s="75" customFormat="1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40" s="75" customFormat="1" ht="15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40" s="75" customFormat="1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63" spans="1:40" s="75" customFormat="1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1"/>
      <c r="S63" s="11"/>
      <c r="T63" s="11"/>
      <c r="U63" s="11"/>
      <c r="V63" s="11"/>
      <c r="W63" s="11"/>
      <c r="X63" s="11"/>
      <c r="Y63" s="1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0" s="21" customFormat="1" ht="18" customHeight="1" x14ac:dyDescent="0.25">
      <c r="A64" s="76"/>
      <c r="B64" s="77"/>
      <c r="C64" s="77"/>
      <c r="D64" s="77"/>
      <c r="E64" s="77"/>
      <c r="F64" s="77"/>
      <c r="G64" s="78"/>
      <c r="H64" s="79"/>
      <c r="I64" s="118"/>
      <c r="J64" s="118"/>
      <c r="K64" s="118"/>
      <c r="L64" s="118"/>
      <c r="M64" s="118"/>
      <c r="N64" s="118"/>
      <c r="O64" s="80"/>
      <c r="P64" s="90"/>
      <c r="Q64" s="65"/>
      <c r="R64" s="118"/>
      <c r="S64" s="118"/>
      <c r="T64" s="118"/>
      <c r="U64" s="118"/>
      <c r="V64" s="118"/>
      <c r="W64" s="118"/>
      <c r="X64" s="62"/>
      <c r="Y64" s="80"/>
      <c r="Z64" s="90"/>
      <c r="AA64" s="80"/>
      <c r="AB64" s="118"/>
      <c r="AC64" s="118"/>
      <c r="AD64" s="118"/>
      <c r="AE64" s="118"/>
      <c r="AF64" s="119"/>
      <c r="AG64" s="119"/>
      <c r="AH64" s="118"/>
      <c r="AI64" s="118"/>
      <c r="AJ64" s="118"/>
      <c r="AK64" s="118"/>
      <c r="AL64" s="118"/>
    </row>
    <row r="65" spans="1:38" s="75" customFormat="1" ht="18.75" customHeight="1" x14ac:dyDescent="0.25">
      <c r="A65" s="81"/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s="60" customFormat="1" ht="18.75" customHeight="1" x14ac:dyDescent="0.2">
      <c r="B66" s="77"/>
      <c r="C66" s="77"/>
      <c r="D66" s="77"/>
      <c r="E66" s="77"/>
      <c r="F66" s="77"/>
      <c r="G66" s="77"/>
      <c r="H66" s="77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4"/>
      <c r="AD66" s="84"/>
      <c r="AE66" s="106"/>
      <c r="AF66" s="106"/>
      <c r="AG66" s="106"/>
      <c r="AH66" s="106"/>
      <c r="AI66" s="106"/>
      <c r="AJ66" s="106"/>
      <c r="AK66" s="106"/>
      <c r="AL66" s="106"/>
    </row>
    <row r="67" spans="1:38" s="75" customFormat="1" ht="6" customHeight="1" x14ac:dyDescent="0.2">
      <c r="A67" s="1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8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s="75" customFormat="1" ht="12.75" customHeight="1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108"/>
      <c r="Q68" s="107"/>
      <c r="R68" s="107"/>
      <c r="S68" s="107"/>
      <c r="T68" s="109"/>
      <c r="U68" s="109"/>
      <c r="V68" s="107"/>
      <c r="W68" s="107"/>
      <c r="X68" s="110"/>
      <c r="Y68" s="110"/>
      <c r="Z68" s="111"/>
      <c r="AA68" s="111"/>
      <c r="AB68" s="111"/>
      <c r="AC68" s="112"/>
      <c r="AD68" s="113"/>
      <c r="AE68" s="113"/>
      <c r="AF68" s="113"/>
      <c r="AG68" s="113"/>
      <c r="AH68" s="114"/>
      <c r="AI68" s="114"/>
      <c r="AJ68" s="114"/>
      <c r="AK68" s="114"/>
      <c r="AL68" s="114"/>
    </row>
    <row r="69" spans="1:38" s="75" customFormat="1" ht="12.7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7"/>
      <c r="R69" s="107"/>
      <c r="S69" s="107"/>
      <c r="T69" s="109"/>
      <c r="U69" s="109"/>
      <c r="V69" s="107"/>
      <c r="W69" s="107"/>
      <c r="X69" s="110"/>
      <c r="Y69" s="110"/>
      <c r="Z69" s="111"/>
      <c r="AA69" s="111"/>
      <c r="AB69" s="111"/>
      <c r="AC69" s="113"/>
      <c r="AD69" s="113"/>
      <c r="AE69" s="111"/>
      <c r="AF69" s="111"/>
      <c r="AG69" s="111"/>
      <c r="AH69" s="114"/>
      <c r="AI69" s="114"/>
      <c r="AJ69" s="114"/>
      <c r="AK69" s="114"/>
      <c r="AL69" s="114"/>
    </row>
    <row r="70" spans="1:38" s="75" customFormat="1" ht="24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9"/>
      <c r="M70" s="99"/>
      <c r="N70" s="99"/>
      <c r="O70" s="99"/>
      <c r="P70" s="99"/>
      <c r="Q70" s="100"/>
      <c r="R70" s="100"/>
      <c r="S70" s="100"/>
      <c r="T70" s="101"/>
      <c r="U70" s="101"/>
      <c r="V70" s="102"/>
      <c r="W70" s="102"/>
      <c r="X70" s="103"/>
      <c r="Y70" s="103"/>
      <c r="Z70" s="104"/>
      <c r="AA70" s="104"/>
      <c r="AB70" s="104"/>
      <c r="AC70" s="105"/>
      <c r="AD70" s="105"/>
      <c r="AE70" s="97"/>
      <c r="AF70" s="97"/>
      <c r="AG70" s="97"/>
      <c r="AH70" s="92"/>
      <c r="AI70" s="92"/>
      <c r="AJ70" s="92"/>
      <c r="AK70" s="92"/>
      <c r="AL70" s="92"/>
    </row>
    <row r="71" spans="1:38" s="75" customFormat="1" ht="24" customHeigh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99"/>
      <c r="O71" s="99"/>
      <c r="P71" s="99"/>
      <c r="Q71" s="100"/>
      <c r="R71" s="100"/>
      <c r="S71" s="100"/>
      <c r="T71" s="101"/>
      <c r="U71" s="101"/>
      <c r="V71" s="102"/>
      <c r="W71" s="102"/>
      <c r="X71" s="103"/>
      <c r="Y71" s="103"/>
      <c r="Z71" s="104"/>
      <c r="AA71" s="104"/>
      <c r="AB71" s="104"/>
      <c r="AC71" s="105"/>
      <c r="AD71" s="105"/>
      <c r="AE71" s="97"/>
      <c r="AF71" s="97"/>
      <c r="AG71" s="97"/>
      <c r="AH71" s="92"/>
      <c r="AI71" s="92"/>
      <c r="AJ71" s="92"/>
      <c r="AK71" s="92"/>
      <c r="AL71" s="92"/>
    </row>
    <row r="72" spans="1:38" s="75" customFormat="1" ht="24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99"/>
      <c r="N72" s="99"/>
      <c r="O72" s="99"/>
      <c r="P72" s="99"/>
      <c r="Q72" s="100"/>
      <c r="R72" s="100"/>
      <c r="S72" s="100"/>
      <c r="T72" s="101"/>
      <c r="U72" s="101"/>
      <c r="V72" s="102"/>
      <c r="W72" s="102"/>
      <c r="X72" s="103"/>
      <c r="Y72" s="103"/>
      <c r="Z72" s="104"/>
      <c r="AA72" s="104"/>
      <c r="AB72" s="104"/>
      <c r="AC72" s="105"/>
      <c r="AD72" s="105"/>
      <c r="AE72" s="97"/>
      <c r="AF72" s="97"/>
      <c r="AG72" s="97"/>
      <c r="AH72" s="92"/>
      <c r="AI72" s="92"/>
      <c r="AJ72" s="92"/>
      <c r="AK72" s="92"/>
      <c r="AL72" s="92"/>
    </row>
    <row r="73" spans="1:38" s="75" customFormat="1" ht="24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99"/>
      <c r="N73" s="99"/>
      <c r="O73" s="99"/>
      <c r="P73" s="99"/>
      <c r="Q73" s="100"/>
      <c r="R73" s="100"/>
      <c r="S73" s="100"/>
      <c r="T73" s="101"/>
      <c r="U73" s="101"/>
      <c r="V73" s="102"/>
      <c r="W73" s="102"/>
      <c r="X73" s="103"/>
      <c r="Y73" s="103"/>
      <c r="Z73" s="104"/>
      <c r="AA73" s="104"/>
      <c r="AB73" s="104"/>
      <c r="AC73" s="105"/>
      <c r="AD73" s="105"/>
      <c r="AE73" s="97"/>
      <c r="AF73" s="97"/>
      <c r="AG73" s="97"/>
      <c r="AH73" s="92"/>
      <c r="AI73" s="92"/>
      <c r="AJ73" s="92"/>
      <c r="AK73" s="92"/>
      <c r="AL73" s="92"/>
    </row>
    <row r="74" spans="1:38" s="75" customFormat="1" ht="24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9"/>
      <c r="M74" s="99"/>
      <c r="N74" s="99"/>
      <c r="O74" s="99"/>
      <c r="P74" s="99"/>
      <c r="Q74" s="100"/>
      <c r="R74" s="100"/>
      <c r="S74" s="100"/>
      <c r="T74" s="101"/>
      <c r="U74" s="101"/>
      <c r="V74" s="102"/>
      <c r="W74" s="102"/>
      <c r="X74" s="103"/>
      <c r="Y74" s="103"/>
      <c r="Z74" s="104"/>
      <c r="AA74" s="104"/>
      <c r="AB74" s="104"/>
      <c r="AC74" s="105"/>
      <c r="AD74" s="105"/>
      <c r="AE74" s="97"/>
      <c r="AF74" s="97"/>
      <c r="AG74" s="97"/>
      <c r="AH74" s="92"/>
      <c r="AI74" s="92"/>
      <c r="AJ74" s="92"/>
      <c r="AK74" s="92"/>
      <c r="AL74" s="92"/>
    </row>
    <row r="75" spans="1:38" s="75" customFormat="1" ht="24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9"/>
      <c r="M75" s="99"/>
      <c r="N75" s="99"/>
      <c r="O75" s="99"/>
      <c r="P75" s="99"/>
      <c r="Q75" s="100"/>
      <c r="R75" s="100"/>
      <c r="S75" s="100"/>
      <c r="T75" s="101"/>
      <c r="U75" s="101"/>
      <c r="V75" s="102"/>
      <c r="W75" s="102"/>
      <c r="X75" s="103"/>
      <c r="Y75" s="103"/>
      <c r="Z75" s="104"/>
      <c r="AA75" s="104"/>
      <c r="AB75" s="104"/>
      <c r="AC75" s="105"/>
      <c r="AD75" s="105"/>
      <c r="AE75" s="97"/>
      <c r="AF75" s="97"/>
      <c r="AG75" s="97"/>
      <c r="AH75" s="92"/>
      <c r="AI75" s="92"/>
      <c r="AJ75" s="92"/>
      <c r="AK75" s="92"/>
      <c r="AL75" s="92"/>
    </row>
    <row r="76" spans="1:38" s="75" customFormat="1" ht="24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9"/>
      <c r="M76" s="99"/>
      <c r="N76" s="99"/>
      <c r="O76" s="99"/>
      <c r="P76" s="99"/>
      <c r="Q76" s="100"/>
      <c r="R76" s="100"/>
      <c r="S76" s="100"/>
      <c r="T76" s="101"/>
      <c r="U76" s="101"/>
      <c r="V76" s="102"/>
      <c r="W76" s="102"/>
      <c r="X76" s="103"/>
      <c r="Y76" s="103"/>
      <c r="Z76" s="104"/>
      <c r="AA76" s="104"/>
      <c r="AB76" s="104"/>
      <c r="AC76" s="105"/>
      <c r="AD76" s="105"/>
      <c r="AE76" s="97"/>
      <c r="AF76" s="97"/>
      <c r="AG76" s="97"/>
      <c r="AH76" s="92"/>
      <c r="AI76" s="92"/>
      <c r="AJ76" s="92"/>
      <c r="AK76" s="92"/>
      <c r="AL76" s="92"/>
    </row>
    <row r="77" spans="1:38" s="75" customFormat="1" ht="24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99"/>
      <c r="N77" s="99"/>
      <c r="O77" s="99"/>
      <c r="P77" s="99"/>
      <c r="Q77" s="100"/>
      <c r="R77" s="100"/>
      <c r="S77" s="100"/>
      <c r="T77" s="101"/>
      <c r="U77" s="101"/>
      <c r="V77" s="102"/>
      <c r="W77" s="102"/>
      <c r="X77" s="103"/>
      <c r="Y77" s="103"/>
      <c r="Z77" s="104"/>
      <c r="AA77" s="104"/>
      <c r="AB77" s="104"/>
      <c r="AC77" s="105"/>
      <c r="AD77" s="105"/>
      <c r="AE77" s="97"/>
      <c r="AF77" s="97"/>
      <c r="AG77" s="97"/>
      <c r="AH77" s="92"/>
      <c r="AI77" s="92"/>
      <c r="AJ77" s="92"/>
      <c r="AK77" s="92"/>
      <c r="AL77" s="92"/>
    </row>
    <row r="78" spans="1:38" s="75" customFormat="1" ht="24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9"/>
      <c r="M78" s="99"/>
      <c r="N78" s="99"/>
      <c r="O78" s="99"/>
      <c r="P78" s="99"/>
      <c r="Q78" s="100"/>
      <c r="R78" s="100"/>
      <c r="S78" s="100"/>
      <c r="T78" s="101"/>
      <c r="U78" s="101"/>
      <c r="V78" s="102"/>
      <c r="W78" s="102"/>
      <c r="X78" s="103"/>
      <c r="Y78" s="103"/>
      <c r="Z78" s="104"/>
      <c r="AA78" s="104"/>
      <c r="AB78" s="104"/>
      <c r="AC78" s="105"/>
      <c r="AD78" s="105"/>
      <c r="AE78" s="97"/>
      <c r="AF78" s="97"/>
      <c r="AG78" s="97"/>
      <c r="AH78" s="92"/>
      <c r="AI78" s="92"/>
      <c r="AJ78" s="92"/>
      <c r="AK78" s="92"/>
      <c r="AL78" s="92"/>
    </row>
    <row r="79" spans="1:38" s="75" customFormat="1" ht="24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9"/>
      <c r="M79" s="99"/>
      <c r="N79" s="99"/>
      <c r="O79" s="99"/>
      <c r="P79" s="99"/>
      <c r="Q79" s="100"/>
      <c r="R79" s="100"/>
      <c r="S79" s="100"/>
      <c r="T79" s="101"/>
      <c r="U79" s="101"/>
      <c r="V79" s="102"/>
      <c r="W79" s="102"/>
      <c r="X79" s="103"/>
      <c r="Y79" s="103"/>
      <c r="Z79" s="104"/>
      <c r="AA79" s="104"/>
      <c r="AB79" s="104"/>
      <c r="AC79" s="105"/>
      <c r="AD79" s="105"/>
      <c r="AE79" s="97"/>
      <c r="AF79" s="97"/>
      <c r="AG79" s="97"/>
      <c r="AH79" s="92"/>
      <c r="AI79" s="92"/>
      <c r="AJ79" s="92"/>
      <c r="AK79" s="92"/>
      <c r="AL79" s="92"/>
    </row>
    <row r="80" spans="1:38" s="75" customFormat="1" ht="24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9"/>
      <c r="M80" s="99"/>
      <c r="N80" s="99"/>
      <c r="O80" s="99"/>
      <c r="P80" s="99"/>
      <c r="Q80" s="100"/>
      <c r="R80" s="100"/>
      <c r="S80" s="100"/>
      <c r="T80" s="101"/>
      <c r="U80" s="101"/>
      <c r="V80" s="102"/>
      <c r="W80" s="102"/>
      <c r="X80" s="103"/>
      <c r="Y80" s="103"/>
      <c r="Z80" s="104"/>
      <c r="AA80" s="104"/>
      <c r="AB80" s="104"/>
      <c r="AC80" s="105"/>
      <c r="AD80" s="105"/>
      <c r="AE80" s="97"/>
      <c r="AF80" s="97"/>
      <c r="AG80" s="97"/>
      <c r="AH80" s="92"/>
      <c r="AI80" s="92"/>
      <c r="AJ80" s="92"/>
      <c r="AK80" s="92"/>
      <c r="AL80" s="92"/>
    </row>
    <row r="81" spans="1:38" s="75" customFormat="1" ht="24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9"/>
      <c r="M81" s="99"/>
      <c r="N81" s="99"/>
      <c r="O81" s="99"/>
      <c r="P81" s="99"/>
      <c r="Q81" s="100"/>
      <c r="R81" s="100"/>
      <c r="S81" s="100"/>
      <c r="T81" s="101"/>
      <c r="U81" s="101"/>
      <c r="V81" s="102"/>
      <c r="W81" s="102"/>
      <c r="X81" s="103"/>
      <c r="Y81" s="103"/>
      <c r="Z81" s="104"/>
      <c r="AA81" s="104"/>
      <c r="AB81" s="104"/>
      <c r="AC81" s="105"/>
      <c r="AD81" s="105"/>
      <c r="AE81" s="97"/>
      <c r="AF81" s="97"/>
      <c r="AG81" s="97"/>
      <c r="AH81" s="92"/>
      <c r="AI81" s="92"/>
      <c r="AJ81" s="92"/>
      <c r="AK81" s="92"/>
      <c r="AL81" s="92"/>
    </row>
    <row r="82" spans="1:38" s="75" customFormat="1" ht="24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00"/>
      <c r="R82" s="100"/>
      <c r="S82" s="100"/>
      <c r="T82" s="101"/>
      <c r="U82" s="101"/>
      <c r="V82" s="102"/>
      <c r="W82" s="102"/>
      <c r="X82" s="103"/>
      <c r="Y82" s="103"/>
      <c r="Z82" s="104"/>
      <c r="AA82" s="104"/>
      <c r="AB82" s="104"/>
      <c r="AC82" s="105"/>
      <c r="AD82" s="105"/>
      <c r="AE82" s="97"/>
      <c r="AF82" s="97"/>
      <c r="AG82" s="97"/>
      <c r="AH82" s="92"/>
      <c r="AI82" s="92"/>
      <c r="AJ82" s="92"/>
      <c r="AK82" s="92"/>
      <c r="AL82" s="92"/>
    </row>
    <row r="83" spans="1:38" s="75" customFormat="1" ht="24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9"/>
      <c r="M83" s="99"/>
      <c r="N83" s="99"/>
      <c r="O83" s="99"/>
      <c r="P83" s="99"/>
      <c r="Q83" s="100"/>
      <c r="R83" s="100"/>
      <c r="S83" s="100"/>
      <c r="T83" s="101"/>
      <c r="U83" s="101"/>
      <c r="V83" s="102"/>
      <c r="W83" s="102"/>
      <c r="X83" s="103"/>
      <c r="Y83" s="103"/>
      <c r="Z83" s="104"/>
      <c r="AA83" s="104"/>
      <c r="AB83" s="104"/>
      <c r="AC83" s="105"/>
      <c r="AD83" s="105"/>
      <c r="AE83" s="97"/>
      <c r="AF83" s="97"/>
      <c r="AG83" s="97"/>
      <c r="AH83" s="92"/>
      <c r="AI83" s="92"/>
      <c r="AJ83" s="92"/>
      <c r="AK83" s="92"/>
      <c r="AL83" s="92"/>
    </row>
    <row r="84" spans="1:38" s="75" customFormat="1" ht="24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9"/>
      <c r="M84" s="99"/>
      <c r="N84" s="99"/>
      <c r="O84" s="99"/>
      <c r="P84" s="99"/>
      <c r="Q84" s="100"/>
      <c r="R84" s="100"/>
      <c r="S84" s="100"/>
      <c r="T84" s="101"/>
      <c r="U84" s="101"/>
      <c r="V84" s="102"/>
      <c r="W84" s="102"/>
      <c r="X84" s="103"/>
      <c r="Y84" s="103"/>
      <c r="Z84" s="104"/>
      <c r="AA84" s="104"/>
      <c r="AB84" s="104"/>
      <c r="AC84" s="105"/>
      <c r="AD84" s="105"/>
      <c r="AE84" s="97"/>
      <c r="AF84" s="97"/>
      <c r="AG84" s="97"/>
      <c r="AH84" s="92"/>
      <c r="AI84" s="92"/>
      <c r="AJ84" s="92"/>
      <c r="AK84" s="92"/>
      <c r="AL84" s="92"/>
    </row>
    <row r="85" spans="1:38" s="75" customFormat="1" ht="24" customHeigh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9"/>
      <c r="M85" s="99"/>
      <c r="N85" s="99"/>
      <c r="O85" s="99"/>
      <c r="P85" s="99"/>
      <c r="Q85" s="100"/>
      <c r="R85" s="100"/>
      <c r="S85" s="100"/>
      <c r="T85" s="101"/>
      <c r="U85" s="101"/>
      <c r="V85" s="102"/>
      <c r="W85" s="102"/>
      <c r="X85" s="103"/>
      <c r="Y85" s="103"/>
      <c r="Z85" s="104"/>
      <c r="AA85" s="104"/>
      <c r="AB85" s="104"/>
      <c r="AC85" s="105"/>
      <c r="AD85" s="105"/>
      <c r="AE85" s="97"/>
      <c r="AF85" s="97"/>
      <c r="AG85" s="97"/>
      <c r="AH85" s="92"/>
      <c r="AI85" s="92"/>
      <c r="AJ85" s="92"/>
      <c r="AK85" s="92"/>
      <c r="AL85" s="92"/>
    </row>
    <row r="86" spans="1:38" s="75" customFormat="1" ht="24" customHeigh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9"/>
      <c r="M86" s="99"/>
      <c r="N86" s="99"/>
      <c r="O86" s="99"/>
      <c r="P86" s="99"/>
      <c r="Q86" s="100"/>
      <c r="R86" s="100"/>
      <c r="S86" s="100"/>
      <c r="T86" s="101"/>
      <c r="U86" s="101"/>
      <c r="V86" s="102"/>
      <c r="W86" s="102"/>
      <c r="X86" s="103"/>
      <c r="Y86" s="103"/>
      <c r="Z86" s="104"/>
      <c r="AA86" s="104"/>
      <c r="AB86" s="104"/>
      <c r="AC86" s="105"/>
      <c r="AD86" s="105"/>
      <c r="AE86" s="97"/>
      <c r="AF86" s="97"/>
      <c r="AG86" s="97"/>
      <c r="AH86" s="92"/>
      <c r="AI86" s="92"/>
      <c r="AJ86" s="92"/>
      <c r="AK86" s="92"/>
      <c r="AL86" s="92"/>
    </row>
    <row r="87" spans="1:38" s="75" customFormat="1" ht="24" customHeigh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9"/>
      <c r="O87" s="99"/>
      <c r="P87" s="99"/>
      <c r="Q87" s="100"/>
      <c r="R87" s="100"/>
      <c r="S87" s="100"/>
      <c r="T87" s="101"/>
      <c r="U87" s="101"/>
      <c r="V87" s="102"/>
      <c r="W87" s="102"/>
      <c r="X87" s="103"/>
      <c r="Y87" s="103"/>
      <c r="Z87" s="104"/>
      <c r="AA87" s="104"/>
      <c r="AB87" s="104"/>
      <c r="AC87" s="105"/>
      <c r="AD87" s="105"/>
      <c r="AE87" s="97"/>
      <c r="AF87" s="97"/>
      <c r="AG87" s="97"/>
      <c r="AH87" s="92"/>
      <c r="AI87" s="92"/>
      <c r="AJ87" s="92"/>
      <c r="AK87" s="92"/>
      <c r="AL87" s="92"/>
    </row>
    <row r="88" spans="1:38" s="75" customFormat="1" ht="24" customHeigh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9"/>
      <c r="M88" s="99"/>
      <c r="N88" s="99"/>
      <c r="O88" s="99"/>
      <c r="P88" s="99"/>
      <c r="Q88" s="100"/>
      <c r="R88" s="100"/>
      <c r="S88" s="100"/>
      <c r="T88" s="101"/>
      <c r="U88" s="101"/>
      <c r="V88" s="102"/>
      <c r="W88" s="102"/>
      <c r="X88" s="103"/>
      <c r="Y88" s="103"/>
      <c r="Z88" s="104"/>
      <c r="AA88" s="104"/>
      <c r="AB88" s="104"/>
      <c r="AC88" s="105"/>
      <c r="AD88" s="105"/>
      <c r="AE88" s="97"/>
      <c r="AF88" s="97"/>
      <c r="AG88" s="97"/>
      <c r="AH88" s="92"/>
      <c r="AI88" s="92"/>
      <c r="AJ88" s="92"/>
      <c r="AK88" s="92"/>
      <c r="AL88" s="92"/>
    </row>
    <row r="89" spans="1:38" s="75" customFormat="1" ht="24" customHeigh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100"/>
      <c r="R89" s="100"/>
      <c r="S89" s="100"/>
      <c r="T89" s="101"/>
      <c r="U89" s="101"/>
      <c r="V89" s="102"/>
      <c r="W89" s="102"/>
      <c r="X89" s="103"/>
      <c r="Y89" s="103"/>
      <c r="Z89" s="104"/>
      <c r="AA89" s="104"/>
      <c r="AB89" s="104"/>
      <c r="AC89" s="105"/>
      <c r="AD89" s="105"/>
      <c r="AE89" s="97"/>
      <c r="AF89" s="97"/>
      <c r="AG89" s="97"/>
      <c r="AH89" s="92"/>
      <c r="AI89" s="92"/>
      <c r="AJ89" s="92"/>
      <c r="AK89" s="92"/>
      <c r="AL89" s="92"/>
    </row>
    <row r="90" spans="1:38" s="75" customFormat="1" ht="24" customHeigh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9"/>
      <c r="M90" s="99"/>
      <c r="N90" s="99"/>
      <c r="O90" s="99"/>
      <c r="P90" s="99"/>
      <c r="Q90" s="100"/>
      <c r="R90" s="100"/>
      <c r="S90" s="100"/>
      <c r="T90" s="101"/>
      <c r="U90" s="101"/>
      <c r="V90" s="102"/>
      <c r="W90" s="102"/>
      <c r="X90" s="103"/>
      <c r="Y90" s="103"/>
      <c r="Z90" s="104"/>
      <c r="AA90" s="104"/>
      <c r="AB90" s="104"/>
      <c r="AC90" s="105"/>
      <c r="AD90" s="105"/>
      <c r="AE90" s="97"/>
      <c r="AF90" s="97"/>
      <c r="AG90" s="97"/>
      <c r="AH90" s="92"/>
      <c r="AI90" s="92"/>
      <c r="AJ90" s="92"/>
      <c r="AK90" s="92"/>
      <c r="AL90" s="92"/>
    </row>
    <row r="91" spans="1:38" s="75" customFormat="1" ht="24" customHeigh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100"/>
      <c r="R91" s="100"/>
      <c r="S91" s="100"/>
      <c r="T91" s="101"/>
      <c r="U91" s="101"/>
      <c r="V91" s="102"/>
      <c r="W91" s="102"/>
      <c r="X91" s="103"/>
      <c r="Y91" s="103"/>
      <c r="Z91" s="104"/>
      <c r="AA91" s="104"/>
      <c r="AB91" s="104"/>
      <c r="AC91" s="105"/>
      <c r="AD91" s="105"/>
      <c r="AE91" s="97"/>
      <c r="AF91" s="97"/>
      <c r="AG91" s="97"/>
      <c r="AH91" s="92"/>
      <c r="AI91" s="92"/>
      <c r="AJ91" s="92"/>
      <c r="AK91" s="92"/>
      <c r="AL91" s="92"/>
    </row>
    <row r="92" spans="1:38" s="75" customFormat="1" ht="24" customHeigh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9"/>
      <c r="M92" s="99"/>
      <c r="N92" s="99"/>
      <c r="O92" s="99"/>
      <c r="P92" s="99"/>
      <c r="Q92" s="100"/>
      <c r="R92" s="100"/>
      <c r="S92" s="100"/>
      <c r="T92" s="101"/>
      <c r="U92" s="101"/>
      <c r="V92" s="102"/>
      <c r="W92" s="102"/>
      <c r="X92" s="103"/>
      <c r="Y92" s="103"/>
      <c r="Z92" s="104"/>
      <c r="AA92" s="104"/>
      <c r="AB92" s="104"/>
      <c r="AC92" s="105"/>
      <c r="AD92" s="105"/>
      <c r="AE92" s="97"/>
      <c r="AF92" s="97"/>
      <c r="AG92" s="97"/>
      <c r="AH92" s="92"/>
      <c r="AI92" s="92"/>
      <c r="AJ92" s="92"/>
      <c r="AK92" s="92"/>
      <c r="AL92" s="92"/>
    </row>
    <row r="93" spans="1:38" s="75" customFormat="1" ht="24" customHeigh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9"/>
      <c r="M93" s="99"/>
      <c r="N93" s="99"/>
      <c r="O93" s="99"/>
      <c r="P93" s="99"/>
      <c r="Q93" s="100"/>
      <c r="R93" s="100"/>
      <c r="S93" s="100"/>
      <c r="T93" s="101"/>
      <c r="U93" s="101"/>
      <c r="V93" s="102"/>
      <c r="W93" s="102"/>
      <c r="X93" s="103"/>
      <c r="Y93" s="103"/>
      <c r="Z93" s="104"/>
      <c r="AA93" s="104"/>
      <c r="AB93" s="104"/>
      <c r="AC93" s="105"/>
      <c r="AD93" s="105"/>
      <c r="AE93" s="97"/>
      <c r="AF93" s="97"/>
      <c r="AG93" s="97"/>
      <c r="AH93" s="92"/>
      <c r="AI93" s="92"/>
      <c r="AJ93" s="92"/>
      <c r="AK93" s="92"/>
      <c r="AL93" s="92"/>
    </row>
    <row r="94" spans="1:38" s="75" customFormat="1" ht="24" customHeigh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9"/>
      <c r="M94" s="99"/>
      <c r="N94" s="99"/>
      <c r="O94" s="99"/>
      <c r="P94" s="99"/>
      <c r="Q94" s="100"/>
      <c r="R94" s="100"/>
      <c r="S94" s="100"/>
      <c r="T94" s="101"/>
      <c r="U94" s="101"/>
      <c r="V94" s="102"/>
      <c r="W94" s="102"/>
      <c r="X94" s="103"/>
      <c r="Y94" s="103"/>
      <c r="Z94" s="104"/>
      <c r="AA94" s="104"/>
      <c r="AB94" s="104"/>
      <c r="AC94" s="105"/>
      <c r="AD94" s="105"/>
      <c r="AE94" s="97"/>
      <c r="AF94" s="97"/>
      <c r="AG94" s="97"/>
      <c r="AH94" s="92"/>
      <c r="AI94" s="92"/>
      <c r="AJ94" s="92"/>
      <c r="AK94" s="92"/>
      <c r="AL94" s="92"/>
    </row>
    <row r="95" spans="1:38" s="75" customFormat="1" ht="24" customHeigh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9"/>
      <c r="M95" s="99"/>
      <c r="N95" s="99"/>
      <c r="O95" s="99"/>
      <c r="P95" s="99"/>
      <c r="Q95" s="100"/>
      <c r="R95" s="100"/>
      <c r="S95" s="100"/>
      <c r="T95" s="101"/>
      <c r="U95" s="101"/>
      <c r="V95" s="102"/>
      <c r="W95" s="102"/>
      <c r="X95" s="103"/>
      <c r="Y95" s="103"/>
      <c r="Z95" s="104"/>
      <c r="AA95" s="104"/>
      <c r="AB95" s="104"/>
      <c r="AC95" s="105"/>
      <c r="AD95" s="105"/>
      <c r="AE95" s="97"/>
      <c r="AF95" s="97"/>
      <c r="AG95" s="97"/>
      <c r="AH95" s="92"/>
      <c r="AI95" s="92"/>
      <c r="AJ95" s="92"/>
      <c r="AK95" s="92"/>
      <c r="AL95" s="92"/>
    </row>
    <row r="96" spans="1:38" s="75" customFormat="1" ht="24" customHeigh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9"/>
      <c r="M96" s="99"/>
      <c r="N96" s="99"/>
      <c r="O96" s="99"/>
      <c r="P96" s="99"/>
      <c r="Q96" s="100"/>
      <c r="R96" s="100"/>
      <c r="S96" s="100"/>
      <c r="T96" s="101"/>
      <c r="U96" s="101"/>
      <c r="V96" s="102"/>
      <c r="W96" s="102"/>
      <c r="X96" s="103"/>
      <c r="Y96" s="103"/>
      <c r="Z96" s="104"/>
      <c r="AA96" s="104"/>
      <c r="AB96" s="104"/>
      <c r="AC96" s="105"/>
      <c r="AD96" s="105"/>
      <c r="AE96" s="97"/>
      <c r="AF96" s="97"/>
      <c r="AG96" s="97"/>
      <c r="AH96" s="92"/>
      <c r="AI96" s="92"/>
      <c r="AJ96" s="92"/>
      <c r="AK96" s="92"/>
      <c r="AL96" s="92"/>
    </row>
    <row r="97" spans="1:38" s="75" customFormat="1" ht="24" customHeigh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9"/>
      <c r="M97" s="99"/>
      <c r="N97" s="99"/>
      <c r="O97" s="99"/>
      <c r="P97" s="99"/>
      <c r="Q97" s="100"/>
      <c r="R97" s="100"/>
      <c r="S97" s="100"/>
      <c r="T97" s="101"/>
      <c r="U97" s="101"/>
      <c r="V97" s="102"/>
      <c r="W97" s="102"/>
      <c r="X97" s="103"/>
      <c r="Y97" s="103"/>
      <c r="Z97" s="104"/>
      <c r="AA97" s="104"/>
      <c r="AB97" s="104"/>
      <c r="AC97" s="105"/>
      <c r="AD97" s="105"/>
      <c r="AE97" s="97"/>
      <c r="AF97" s="97"/>
      <c r="AG97" s="97"/>
      <c r="AH97" s="92"/>
      <c r="AI97" s="92"/>
      <c r="AJ97" s="92"/>
      <c r="AK97" s="92"/>
      <c r="AL97" s="92"/>
    </row>
    <row r="98" spans="1:38" s="75" customFormat="1" ht="24" customHeigh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9"/>
      <c r="M98" s="99"/>
      <c r="N98" s="99"/>
      <c r="O98" s="99"/>
      <c r="P98" s="99"/>
      <c r="Q98" s="100"/>
      <c r="R98" s="100"/>
      <c r="S98" s="100"/>
      <c r="T98" s="101"/>
      <c r="U98" s="101"/>
      <c r="V98" s="102"/>
      <c r="W98" s="102"/>
      <c r="X98" s="103"/>
      <c r="Y98" s="103"/>
      <c r="Z98" s="104"/>
      <c r="AA98" s="104"/>
      <c r="AB98" s="104"/>
      <c r="AC98" s="105"/>
      <c r="AD98" s="105"/>
      <c r="AE98" s="97"/>
      <c r="AF98" s="97"/>
      <c r="AG98" s="97"/>
      <c r="AH98" s="92"/>
      <c r="AI98" s="92"/>
      <c r="AJ98" s="92"/>
      <c r="AK98" s="92"/>
      <c r="AL98" s="92"/>
    </row>
    <row r="99" spans="1:38" s="75" customFormat="1" ht="24" customHeigh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9"/>
      <c r="M99" s="99"/>
      <c r="N99" s="99"/>
      <c r="O99" s="99"/>
      <c r="P99" s="99"/>
      <c r="Q99" s="100"/>
      <c r="R99" s="100"/>
      <c r="S99" s="100"/>
      <c r="T99" s="101"/>
      <c r="U99" s="101"/>
      <c r="V99" s="102"/>
      <c r="W99" s="102"/>
      <c r="X99" s="103"/>
      <c r="Y99" s="103"/>
      <c r="Z99" s="104"/>
      <c r="AA99" s="104"/>
      <c r="AB99" s="104"/>
      <c r="AC99" s="105"/>
      <c r="AD99" s="105"/>
      <c r="AE99" s="97"/>
      <c r="AF99" s="97"/>
      <c r="AG99" s="97"/>
      <c r="AH99" s="92"/>
      <c r="AI99" s="92"/>
      <c r="AJ99" s="92"/>
      <c r="AK99" s="92"/>
      <c r="AL99" s="92"/>
    </row>
    <row r="100" spans="1:38" s="75" customFormat="1" ht="24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s="73" customFormat="1" ht="15.75" x14ac:dyDescent="0.25">
      <c r="T101" s="94"/>
      <c r="U101" s="94"/>
      <c r="V101" s="94"/>
      <c r="X101" s="91"/>
      <c r="Y101" s="91"/>
      <c r="Z101" s="91"/>
      <c r="AE101" s="34"/>
      <c r="AG101" s="95"/>
      <c r="AH101" s="95"/>
      <c r="AI101" s="96"/>
      <c r="AJ101" s="96"/>
      <c r="AK101" s="95"/>
      <c r="AL101" s="95"/>
    </row>
    <row r="102" spans="1:38" s="75" customFormat="1" x14ac:dyDescent="0.2"/>
  </sheetData>
  <mergeCells count="585">
    <mergeCell ref="AE99:AG99"/>
    <mergeCell ref="AH99:AL99"/>
    <mergeCell ref="A100:AL100"/>
    <mergeCell ref="T101:V101"/>
    <mergeCell ref="AG101:AH101"/>
    <mergeCell ref="AI101:AJ101"/>
    <mergeCell ref="AK101:AL101"/>
    <mergeCell ref="AE98:AG98"/>
    <mergeCell ref="AH98:AL98"/>
    <mergeCell ref="A99:J99"/>
    <mergeCell ref="K99:P99"/>
    <mergeCell ref="Q99:S99"/>
    <mergeCell ref="T99:U99"/>
    <mergeCell ref="V99:W99"/>
    <mergeCell ref="X99:Y99"/>
    <mergeCell ref="Z99:AB99"/>
    <mergeCell ref="AC99:AD99"/>
    <mergeCell ref="AE97:AG97"/>
    <mergeCell ref="AH97:AL97"/>
    <mergeCell ref="A98:J98"/>
    <mergeCell ref="K98:P98"/>
    <mergeCell ref="Q98:S98"/>
    <mergeCell ref="T98:U98"/>
    <mergeCell ref="V98:W98"/>
    <mergeCell ref="X98:Y98"/>
    <mergeCell ref="Z98:AB98"/>
    <mergeCell ref="AC98:AD98"/>
    <mergeCell ref="AE96:AG96"/>
    <mergeCell ref="AH96:AL96"/>
    <mergeCell ref="A97:J97"/>
    <mergeCell ref="K97:P97"/>
    <mergeCell ref="Q97:S97"/>
    <mergeCell ref="T97:U97"/>
    <mergeCell ref="V97:W97"/>
    <mergeCell ref="X97:Y97"/>
    <mergeCell ref="Z97:AB97"/>
    <mergeCell ref="AC97:AD97"/>
    <mergeCell ref="AE95:AG95"/>
    <mergeCell ref="AH95:AL95"/>
    <mergeCell ref="A96:J96"/>
    <mergeCell ref="K96:P96"/>
    <mergeCell ref="Q96:S96"/>
    <mergeCell ref="T96:U96"/>
    <mergeCell ref="V96:W96"/>
    <mergeCell ref="X96:Y96"/>
    <mergeCell ref="Z96:AB96"/>
    <mergeCell ref="AC96:AD96"/>
    <mergeCell ref="AE94:AG94"/>
    <mergeCell ref="AH94:AL94"/>
    <mergeCell ref="A95:J95"/>
    <mergeCell ref="K95:P95"/>
    <mergeCell ref="Q95:S95"/>
    <mergeCell ref="T95:U95"/>
    <mergeCell ref="V95:W95"/>
    <mergeCell ref="X95:Y95"/>
    <mergeCell ref="Z95:AB95"/>
    <mergeCell ref="AC95:AD95"/>
    <mergeCell ref="AE93:AG93"/>
    <mergeCell ref="AH93:AL93"/>
    <mergeCell ref="A94:J94"/>
    <mergeCell ref="K94:P94"/>
    <mergeCell ref="Q94:S94"/>
    <mergeCell ref="T94:U94"/>
    <mergeCell ref="V94:W94"/>
    <mergeCell ref="X94:Y94"/>
    <mergeCell ref="Z94:AB94"/>
    <mergeCell ref="AC94:AD94"/>
    <mergeCell ref="AE92:AG92"/>
    <mergeCell ref="AH92:AL92"/>
    <mergeCell ref="A93:J93"/>
    <mergeCell ref="K93:P93"/>
    <mergeCell ref="Q93:S93"/>
    <mergeCell ref="T93:U93"/>
    <mergeCell ref="V93:W93"/>
    <mergeCell ref="X93:Y93"/>
    <mergeCell ref="Z93:AB93"/>
    <mergeCell ref="AC93:AD93"/>
    <mergeCell ref="AE91:AG91"/>
    <mergeCell ref="AH91:AL91"/>
    <mergeCell ref="A92:J92"/>
    <mergeCell ref="K92:P92"/>
    <mergeCell ref="Q92:S92"/>
    <mergeCell ref="T92:U92"/>
    <mergeCell ref="V92:W92"/>
    <mergeCell ref="X92:Y92"/>
    <mergeCell ref="Z92:AB92"/>
    <mergeCell ref="AC92:AD92"/>
    <mergeCell ref="AE90:AG90"/>
    <mergeCell ref="AH90:AL90"/>
    <mergeCell ref="A91:J91"/>
    <mergeCell ref="K91:P91"/>
    <mergeCell ref="Q91:S91"/>
    <mergeCell ref="T91:U91"/>
    <mergeCell ref="V91:W91"/>
    <mergeCell ref="X91:Y91"/>
    <mergeCell ref="Z91:AB91"/>
    <mergeCell ref="AC91:AD91"/>
    <mergeCell ref="AE89:AG89"/>
    <mergeCell ref="AH89:AL89"/>
    <mergeCell ref="A90:J90"/>
    <mergeCell ref="K90:P90"/>
    <mergeCell ref="Q90:S90"/>
    <mergeCell ref="T90:U90"/>
    <mergeCell ref="V90:W90"/>
    <mergeCell ref="X90:Y90"/>
    <mergeCell ref="Z90:AB90"/>
    <mergeCell ref="AC90:AD90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6:AG86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5:AG85"/>
    <mergeCell ref="AH85:AL85"/>
    <mergeCell ref="A86:J86"/>
    <mergeCell ref="K86:P86"/>
    <mergeCell ref="Q86:S86"/>
    <mergeCell ref="T86:U86"/>
    <mergeCell ref="V86:W86"/>
    <mergeCell ref="X86:Y86"/>
    <mergeCell ref="Z86:AB86"/>
    <mergeCell ref="AC86:AD86"/>
    <mergeCell ref="AE84:AG84"/>
    <mergeCell ref="AH84:AL84"/>
    <mergeCell ref="A85:J85"/>
    <mergeCell ref="K85:P85"/>
    <mergeCell ref="Q85:S85"/>
    <mergeCell ref="T85:U85"/>
    <mergeCell ref="V85:W85"/>
    <mergeCell ref="X85:Y85"/>
    <mergeCell ref="Z85:AB85"/>
    <mergeCell ref="AC85:AD85"/>
    <mergeCell ref="AE83:AG83"/>
    <mergeCell ref="AH83:AL83"/>
    <mergeCell ref="A84:J84"/>
    <mergeCell ref="K84:P84"/>
    <mergeCell ref="Q84:S84"/>
    <mergeCell ref="T84:U84"/>
    <mergeCell ref="V84:W84"/>
    <mergeCell ref="X84:Y84"/>
    <mergeCell ref="Z84:AB84"/>
    <mergeCell ref="AC84:AD84"/>
    <mergeCell ref="AE82:AG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0:AG70"/>
    <mergeCell ref="AH70:AL70"/>
    <mergeCell ref="A71:J71"/>
    <mergeCell ref="K71:P71"/>
    <mergeCell ref="Q71:S71"/>
    <mergeCell ref="T71:U71"/>
    <mergeCell ref="V71:W71"/>
    <mergeCell ref="X71:Y71"/>
    <mergeCell ref="Z71:AB71"/>
    <mergeCell ref="AC71:AD71"/>
    <mergeCell ref="AC69:AD69"/>
    <mergeCell ref="AE69:AG69"/>
    <mergeCell ref="A70:J70"/>
    <mergeCell ref="K70:P70"/>
    <mergeCell ref="Q70:S70"/>
    <mergeCell ref="T70:U70"/>
    <mergeCell ref="V70:W70"/>
    <mergeCell ref="X70:Y70"/>
    <mergeCell ref="Z70:AB70"/>
    <mergeCell ref="AC70:AD70"/>
    <mergeCell ref="AE66:AL66"/>
    <mergeCell ref="A68:J69"/>
    <mergeCell ref="K68:P69"/>
    <mergeCell ref="Q68:S69"/>
    <mergeCell ref="T68:U69"/>
    <mergeCell ref="V68:W69"/>
    <mergeCell ref="X68:Y69"/>
    <mergeCell ref="Z68:AB69"/>
    <mergeCell ref="AC68:AG68"/>
    <mergeCell ref="AH68:AL69"/>
    <mergeCell ref="A60:AL60"/>
    <mergeCell ref="A61:AL61"/>
    <mergeCell ref="A62:AL62"/>
    <mergeCell ref="I64:N64"/>
    <mergeCell ref="R64:W64"/>
    <mergeCell ref="AB64:AE64"/>
    <mergeCell ref="AF64:AG64"/>
    <mergeCell ref="AH64:AL64"/>
    <mergeCell ref="N53:O53"/>
    <mergeCell ref="W53:Z53"/>
    <mergeCell ref="AH53:AL53"/>
    <mergeCell ref="AI55:AL55"/>
    <mergeCell ref="AI57:AL57"/>
    <mergeCell ref="T59:V59"/>
    <mergeCell ref="AG59:AH59"/>
    <mergeCell ref="AI59:AJ59"/>
    <mergeCell ref="AK59:AL59"/>
    <mergeCell ref="AH50:AL51"/>
    <mergeCell ref="L51:M51"/>
    <mergeCell ref="N51:O51"/>
    <mergeCell ref="W51:Z51"/>
    <mergeCell ref="AB51:AE51"/>
    <mergeCell ref="N52:O52"/>
    <mergeCell ref="W52:Z52"/>
    <mergeCell ref="AH52:AL52"/>
    <mergeCell ref="H47:Q47"/>
    <mergeCell ref="R47:T47"/>
    <mergeCell ref="U47:AD47"/>
    <mergeCell ref="AE47:AG47"/>
    <mergeCell ref="AI48:AL48"/>
    <mergeCell ref="A50:M50"/>
    <mergeCell ref="N50:O50"/>
    <mergeCell ref="W50:Z50"/>
    <mergeCell ref="AB50:AE50"/>
    <mergeCell ref="AF50:AG51"/>
    <mergeCell ref="AH44:AH47"/>
    <mergeCell ref="AI44:AL47"/>
    <mergeCell ref="H45:Q45"/>
    <mergeCell ref="R45:T45"/>
    <mergeCell ref="U45:AD45"/>
    <mergeCell ref="AE45:AG45"/>
    <mergeCell ref="H46:Q46"/>
    <mergeCell ref="R46:T46"/>
    <mergeCell ref="U46:AD46"/>
    <mergeCell ref="AE46:AG46"/>
    <mergeCell ref="AI42:AL43"/>
    <mergeCell ref="H43:Q43"/>
    <mergeCell ref="R43:T43"/>
    <mergeCell ref="U43:AD43"/>
    <mergeCell ref="AE43:AG43"/>
    <mergeCell ref="A44:G47"/>
    <mergeCell ref="H44:Q44"/>
    <mergeCell ref="R44:T44"/>
    <mergeCell ref="U44:AD44"/>
    <mergeCell ref="AE44:AG44"/>
    <mergeCell ref="A42:G43"/>
    <mergeCell ref="H42:Q42"/>
    <mergeCell ref="R42:T42"/>
    <mergeCell ref="U42:AD42"/>
    <mergeCell ref="AE42:AG42"/>
    <mergeCell ref="AH42:AH43"/>
    <mergeCell ref="AH40:AH41"/>
    <mergeCell ref="AI40:AL41"/>
    <mergeCell ref="H41:Q41"/>
    <mergeCell ref="R41:T41"/>
    <mergeCell ref="U41:AD41"/>
    <mergeCell ref="AE41:AG41"/>
    <mergeCell ref="H39:Q39"/>
    <mergeCell ref="R39:T39"/>
    <mergeCell ref="U39:AD39"/>
    <mergeCell ref="AE39:AG39"/>
    <mergeCell ref="A40:G41"/>
    <mergeCell ref="H40:Q40"/>
    <mergeCell ref="R40:T40"/>
    <mergeCell ref="U40:AD40"/>
    <mergeCell ref="AE40:AG40"/>
    <mergeCell ref="AH36:AH39"/>
    <mergeCell ref="AI36:AL39"/>
    <mergeCell ref="H37:Q37"/>
    <mergeCell ref="R37:T37"/>
    <mergeCell ref="U37:AD37"/>
    <mergeCell ref="AE37:AG37"/>
    <mergeCell ref="H38:Q38"/>
    <mergeCell ref="R38:T38"/>
    <mergeCell ref="U38:AD38"/>
    <mergeCell ref="AE38:AG38"/>
    <mergeCell ref="AI34:AL35"/>
    <mergeCell ref="H35:Q35"/>
    <mergeCell ref="R35:T35"/>
    <mergeCell ref="U35:AD35"/>
    <mergeCell ref="AE35:AG35"/>
    <mergeCell ref="A36:G39"/>
    <mergeCell ref="H36:Q36"/>
    <mergeCell ref="R36:T36"/>
    <mergeCell ref="U36:AD36"/>
    <mergeCell ref="AE36:AG36"/>
    <mergeCell ref="A34:G35"/>
    <mergeCell ref="H34:Q34"/>
    <mergeCell ref="R34:T34"/>
    <mergeCell ref="U34:AD34"/>
    <mergeCell ref="AE34:AG34"/>
    <mergeCell ref="AH34:AH35"/>
    <mergeCell ref="AH32:AH33"/>
    <mergeCell ref="AI32:AL33"/>
    <mergeCell ref="H33:Q33"/>
    <mergeCell ref="R33:T33"/>
    <mergeCell ref="U33:AD33"/>
    <mergeCell ref="AE33:AG33"/>
    <mergeCell ref="Z30:AB30"/>
    <mergeCell ref="AD30:AF30"/>
    <mergeCell ref="A32:G33"/>
    <mergeCell ref="H32:Q32"/>
    <mergeCell ref="R32:T32"/>
    <mergeCell ref="U32:AD32"/>
    <mergeCell ref="AE32:AG32"/>
    <mergeCell ref="Z25:AL25"/>
    <mergeCell ref="Z26:AL26"/>
    <mergeCell ref="Z27:AB27"/>
    <mergeCell ref="AD27:AF27"/>
    <mergeCell ref="AH27:AH31"/>
    <mergeCell ref="AI27:AL31"/>
    <mergeCell ref="Z28:AB28"/>
    <mergeCell ref="AD28:AF28"/>
    <mergeCell ref="Z29:AB29"/>
    <mergeCell ref="AD29:AF29"/>
    <mergeCell ref="Z23:AB23"/>
    <mergeCell ref="AC23:AD23"/>
    <mergeCell ref="AE23:AG23"/>
    <mergeCell ref="AH23:AL23"/>
    <mergeCell ref="AA24:AB24"/>
    <mergeCell ref="AD24:AG24"/>
    <mergeCell ref="AI24:AL24"/>
    <mergeCell ref="Z22:AB22"/>
    <mergeCell ref="AC22:AD22"/>
    <mergeCell ref="AE22:AG22"/>
    <mergeCell ref="AH22:AL22"/>
    <mergeCell ref="B23:J23"/>
    <mergeCell ref="K23:P23"/>
    <mergeCell ref="Q23:S23"/>
    <mergeCell ref="T23:U23"/>
    <mergeCell ref="V23:W23"/>
    <mergeCell ref="X23:Y23"/>
    <mergeCell ref="Z21:AB21"/>
    <mergeCell ref="AC21:AD21"/>
    <mergeCell ref="AE21:AG21"/>
    <mergeCell ref="AH21:AL21"/>
    <mergeCell ref="B22:J22"/>
    <mergeCell ref="K22:P22"/>
    <mergeCell ref="Q22:S22"/>
    <mergeCell ref="T22:U22"/>
    <mergeCell ref="V22:W22"/>
    <mergeCell ref="X22:Y22"/>
    <mergeCell ref="X19:Y20"/>
    <mergeCell ref="B21:J21"/>
    <mergeCell ref="K21:P21"/>
    <mergeCell ref="Q21:S21"/>
    <mergeCell ref="T21:U21"/>
    <mergeCell ref="V21:W21"/>
    <mergeCell ref="X21:Y21"/>
    <mergeCell ref="A19:A20"/>
    <mergeCell ref="B19:J20"/>
    <mergeCell ref="K19:P20"/>
    <mergeCell ref="Q19:S20"/>
    <mergeCell ref="T19:U20"/>
    <mergeCell ref="V19:W20"/>
    <mergeCell ref="AC17:AD17"/>
    <mergeCell ref="AE17:AG17"/>
    <mergeCell ref="AH17:AL17"/>
    <mergeCell ref="Z18:AB20"/>
    <mergeCell ref="AC18:AG20"/>
    <mergeCell ref="AH18:AL20"/>
    <mergeCell ref="AC16:AD16"/>
    <mergeCell ref="AE16:AG16"/>
    <mergeCell ref="AH16:AL16"/>
    <mergeCell ref="A17:J17"/>
    <mergeCell ref="K17:P17"/>
    <mergeCell ref="Q17:S17"/>
    <mergeCell ref="T17:U17"/>
    <mergeCell ref="V17:W17"/>
    <mergeCell ref="X17:Y17"/>
    <mergeCell ref="Z17:AB17"/>
    <mergeCell ref="AC15:AD15"/>
    <mergeCell ref="AE15:AG15"/>
    <mergeCell ref="AH15:AL15"/>
    <mergeCell ref="A16:J16"/>
    <mergeCell ref="K16:P16"/>
    <mergeCell ref="Q16:S16"/>
    <mergeCell ref="T16:U16"/>
    <mergeCell ref="V16:W16"/>
    <mergeCell ref="X16:Y16"/>
    <mergeCell ref="Z16:AB16"/>
    <mergeCell ref="AC14:AD14"/>
    <mergeCell ref="AE14:AG14"/>
    <mergeCell ref="AH14:AL14"/>
    <mergeCell ref="A15:J15"/>
    <mergeCell ref="K15:P15"/>
    <mergeCell ref="Q15:S15"/>
    <mergeCell ref="T15:U15"/>
    <mergeCell ref="V15:W15"/>
    <mergeCell ref="X15:Y15"/>
    <mergeCell ref="Z15:AB15"/>
    <mergeCell ref="AC13:AD13"/>
    <mergeCell ref="AE13:AG13"/>
    <mergeCell ref="AH13:AL13"/>
    <mergeCell ref="A14:J14"/>
    <mergeCell ref="K14:P14"/>
    <mergeCell ref="Q14:S14"/>
    <mergeCell ref="T14:U14"/>
    <mergeCell ref="V14:W14"/>
    <mergeCell ref="X14:Y14"/>
    <mergeCell ref="Z14:AB14"/>
    <mergeCell ref="AC12:AD12"/>
    <mergeCell ref="AE12:AG12"/>
    <mergeCell ref="AH12:AL12"/>
    <mergeCell ref="A13:J13"/>
    <mergeCell ref="K13:P13"/>
    <mergeCell ref="Q13:S13"/>
    <mergeCell ref="T13:U13"/>
    <mergeCell ref="V13:W13"/>
    <mergeCell ref="X13:Y13"/>
    <mergeCell ref="Z13:AB13"/>
    <mergeCell ref="AC11:AD11"/>
    <mergeCell ref="AE11:AG11"/>
    <mergeCell ref="AH11:AL11"/>
    <mergeCell ref="A12:J12"/>
    <mergeCell ref="K12:P12"/>
    <mergeCell ref="Q12:S12"/>
    <mergeCell ref="T12:U12"/>
    <mergeCell ref="V12:W12"/>
    <mergeCell ref="X12:Y12"/>
    <mergeCell ref="Z12:AB12"/>
    <mergeCell ref="AC10:AD10"/>
    <mergeCell ref="AE10:AG10"/>
    <mergeCell ref="AH10:AL10"/>
    <mergeCell ref="A11:J11"/>
    <mergeCell ref="K11:P11"/>
    <mergeCell ref="Q11:S11"/>
    <mergeCell ref="T11:U11"/>
    <mergeCell ref="V11:W11"/>
    <mergeCell ref="X11:Y11"/>
    <mergeCell ref="Z11:AB11"/>
    <mergeCell ref="AH8:AL9"/>
    <mergeCell ref="AC9:AD9"/>
    <mergeCell ref="AE9:AG9"/>
    <mergeCell ref="A10:J10"/>
    <mergeCell ref="K10:P10"/>
    <mergeCell ref="Q10:S10"/>
    <mergeCell ref="T10:U10"/>
    <mergeCell ref="V10:W10"/>
    <mergeCell ref="X10:Y10"/>
    <mergeCell ref="Z10:AB10"/>
    <mergeCell ref="AE6:AL6"/>
    <mergeCell ref="AE7:AI7"/>
    <mergeCell ref="A8:J9"/>
    <mergeCell ref="K8:P9"/>
    <mergeCell ref="Q8:S9"/>
    <mergeCell ref="T8:U9"/>
    <mergeCell ref="V8:W9"/>
    <mergeCell ref="X8:Y9"/>
    <mergeCell ref="Z8:AB9"/>
    <mergeCell ref="AC8:AG8"/>
    <mergeCell ref="A1:AL1"/>
    <mergeCell ref="A2:AL2"/>
    <mergeCell ref="I4:N4"/>
    <mergeCell ref="R4:W4"/>
    <mergeCell ref="AB4:AE4"/>
    <mergeCell ref="AF4:AG4"/>
    <mergeCell ref="AH4:AL4"/>
  </mergeCells>
  <printOptions horizontalCentered="1" verticalCentered="1"/>
  <pageMargins left="0.25" right="0.25" top="0" bottom="0" header="0.5" footer="0"/>
  <pageSetup scale="86" orientation="portrait" r:id="rId1"/>
  <headerFooter alignWithMargins="0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showGridLines="0" showZeros="0" zoomScaleNormal="100" workbookViewId="0">
      <selection activeCell="A5" sqref="A5"/>
    </sheetView>
  </sheetViews>
  <sheetFormatPr defaultColWidth="2.7109375" defaultRowHeight="12.75" x14ac:dyDescent="0.2"/>
  <cols>
    <col min="1" max="27" width="2.7109375" style="5" customWidth="1"/>
    <col min="28" max="28" width="5.5703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4" customFormat="1" ht="15" customHeight="1" x14ac:dyDescent="0.25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59" t="s">
        <v>21</v>
      </c>
      <c r="G4" s="63"/>
      <c r="H4" s="61" t="s">
        <v>20</v>
      </c>
      <c r="I4" s="364"/>
      <c r="J4" s="364"/>
      <c r="K4" s="364"/>
      <c r="L4" s="364"/>
      <c r="M4" s="364"/>
      <c r="N4" s="364"/>
      <c r="O4" s="63"/>
      <c r="P4" s="87" t="s">
        <v>22</v>
      </c>
      <c r="Q4" s="64"/>
      <c r="R4" s="364"/>
      <c r="S4" s="364"/>
      <c r="T4" s="364"/>
      <c r="U4" s="364"/>
      <c r="V4" s="364"/>
      <c r="W4" s="364"/>
      <c r="X4" s="62"/>
      <c r="Y4" s="63"/>
      <c r="AA4" s="61" t="s">
        <v>1</v>
      </c>
      <c r="AB4" s="365"/>
      <c r="AC4" s="365"/>
      <c r="AD4" s="365"/>
      <c r="AE4" s="365"/>
      <c r="AF4" s="366" t="s">
        <v>2</v>
      </c>
      <c r="AG4" s="366"/>
      <c r="AH4" s="365"/>
      <c r="AI4" s="365"/>
      <c r="AJ4" s="365"/>
      <c r="AK4" s="365"/>
      <c r="AL4" s="365"/>
    </row>
    <row r="5" spans="1:38" s="12" customFormat="1" ht="18" customHeight="1" x14ac:dyDescent="0.25">
      <c r="A5" s="14"/>
    </row>
    <row r="6" spans="1:38" s="13" customFormat="1" ht="18" customHeight="1" x14ac:dyDescent="0.2">
      <c r="A6" s="60" t="s">
        <v>30</v>
      </c>
      <c r="AD6" s="61" t="s">
        <v>35</v>
      </c>
      <c r="AE6" s="367"/>
      <c r="AF6" s="367"/>
      <c r="AG6" s="367"/>
      <c r="AH6" s="367"/>
      <c r="AI6" s="367"/>
      <c r="AJ6" s="367"/>
      <c r="AK6" s="367"/>
      <c r="AL6" s="367"/>
    </row>
    <row r="7" spans="1:38" s="6" customFormat="1" ht="6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6"/>
      <c r="AC7" s="53"/>
      <c r="AD7" s="53"/>
      <c r="AE7" s="368"/>
      <c r="AF7" s="368"/>
      <c r="AG7" s="368"/>
      <c r="AH7" s="368"/>
      <c r="AI7" s="368"/>
      <c r="AJ7" s="58"/>
      <c r="AK7" s="58"/>
      <c r="AL7" s="58"/>
    </row>
    <row r="8" spans="1:38" s="2" customFormat="1" ht="12" customHeight="1" x14ac:dyDescent="0.2">
      <c r="A8" s="320" t="s">
        <v>3</v>
      </c>
      <c r="B8" s="321"/>
      <c r="C8" s="321"/>
      <c r="D8" s="321"/>
      <c r="E8" s="321"/>
      <c r="F8" s="321"/>
      <c r="G8" s="321"/>
      <c r="H8" s="321"/>
      <c r="I8" s="321"/>
      <c r="J8" s="322"/>
      <c r="K8" s="326" t="s">
        <v>4</v>
      </c>
      <c r="L8" s="327"/>
      <c r="M8" s="327"/>
      <c r="N8" s="327"/>
      <c r="O8" s="327"/>
      <c r="P8" s="328"/>
      <c r="Q8" s="332" t="s">
        <v>5</v>
      </c>
      <c r="R8" s="321"/>
      <c r="S8" s="322"/>
      <c r="T8" s="334" t="s">
        <v>19</v>
      </c>
      <c r="U8" s="335"/>
      <c r="V8" s="332" t="s">
        <v>7</v>
      </c>
      <c r="W8" s="321"/>
      <c r="X8" s="338" t="s">
        <v>8</v>
      </c>
      <c r="Y8" s="339"/>
      <c r="Z8" s="342" t="s">
        <v>17</v>
      </c>
      <c r="AA8" s="343"/>
      <c r="AB8" s="344"/>
      <c r="AC8" s="348" t="s">
        <v>37</v>
      </c>
      <c r="AD8" s="349"/>
      <c r="AE8" s="349"/>
      <c r="AF8" s="349"/>
      <c r="AG8" s="350"/>
      <c r="AH8" s="351" t="s">
        <v>18</v>
      </c>
      <c r="AI8" s="352"/>
      <c r="AJ8" s="352"/>
      <c r="AK8" s="352"/>
      <c r="AL8" s="353"/>
    </row>
    <row r="9" spans="1:38" s="2" customFormat="1" ht="12" customHeight="1" x14ac:dyDescent="0.2">
      <c r="A9" s="323"/>
      <c r="B9" s="324"/>
      <c r="C9" s="324"/>
      <c r="D9" s="324"/>
      <c r="E9" s="324"/>
      <c r="F9" s="324"/>
      <c r="G9" s="324"/>
      <c r="H9" s="324"/>
      <c r="I9" s="324"/>
      <c r="J9" s="325"/>
      <c r="K9" s="329"/>
      <c r="L9" s="330"/>
      <c r="M9" s="330"/>
      <c r="N9" s="330"/>
      <c r="O9" s="330"/>
      <c r="P9" s="331"/>
      <c r="Q9" s="333"/>
      <c r="R9" s="324"/>
      <c r="S9" s="325"/>
      <c r="T9" s="336"/>
      <c r="U9" s="337"/>
      <c r="V9" s="333"/>
      <c r="W9" s="324"/>
      <c r="X9" s="340"/>
      <c r="Y9" s="341"/>
      <c r="Z9" s="345"/>
      <c r="AA9" s="346"/>
      <c r="AB9" s="347"/>
      <c r="AC9" s="357" t="s">
        <v>13</v>
      </c>
      <c r="AD9" s="358"/>
      <c r="AE9" s="359" t="s">
        <v>25</v>
      </c>
      <c r="AF9" s="360"/>
      <c r="AG9" s="361"/>
      <c r="AH9" s="354"/>
      <c r="AI9" s="355"/>
      <c r="AJ9" s="355"/>
      <c r="AK9" s="355"/>
      <c r="AL9" s="356"/>
    </row>
    <row r="10" spans="1:38" s="1" customFormat="1" ht="21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13"/>
      <c r="M10" s="313"/>
      <c r="N10" s="313"/>
      <c r="O10" s="313"/>
      <c r="P10" s="313"/>
      <c r="Q10" s="314"/>
      <c r="R10" s="314"/>
      <c r="S10" s="314"/>
      <c r="T10" s="315"/>
      <c r="U10" s="315"/>
      <c r="V10" s="268"/>
      <c r="W10" s="269"/>
      <c r="X10" s="316">
        <f t="shared" ref="X10:X17" si="0">T10*V10/100</f>
        <v>0</v>
      </c>
      <c r="Y10" s="317"/>
      <c r="Z10" s="225">
        <f>Q10*T10*V10/100</f>
        <v>0</v>
      </c>
      <c r="AA10" s="226"/>
      <c r="AB10" s="227"/>
      <c r="AC10" s="318"/>
      <c r="AD10" s="319"/>
      <c r="AE10" s="230">
        <f>AC10/100*Z10</f>
        <v>0</v>
      </c>
      <c r="AF10" s="230" t="e">
        <f>(LOOKUP($AC10,AG10:$AL25,#REF!))</f>
        <v>#REF!</v>
      </c>
      <c r="AG10" s="231" t="e">
        <f>(LOOKUP($AC10,AH10:$AL25,#REF!))</f>
        <v>#REF!</v>
      </c>
      <c r="AH10" s="225">
        <f t="shared" ref="AH10:AH17" si="1">(Z10+AE10)*1.3</f>
        <v>0</v>
      </c>
      <c r="AI10" s="226"/>
      <c r="AJ10" s="226"/>
      <c r="AK10" s="226"/>
      <c r="AL10" s="227"/>
    </row>
    <row r="11" spans="1:38" s="1" customFormat="1" ht="21.95" customHeight="1" x14ac:dyDescent="0.2">
      <c r="A11" s="310"/>
      <c r="B11" s="250"/>
      <c r="C11" s="250"/>
      <c r="D11" s="250"/>
      <c r="E11" s="250"/>
      <c r="F11" s="250"/>
      <c r="G11" s="250"/>
      <c r="H11" s="250"/>
      <c r="I11" s="250"/>
      <c r="J11" s="251"/>
      <c r="K11" s="273"/>
      <c r="L11" s="273"/>
      <c r="M11" s="273"/>
      <c r="N11" s="273"/>
      <c r="O11" s="273"/>
      <c r="P11" s="273"/>
      <c r="Q11" s="252"/>
      <c r="R11" s="253"/>
      <c r="S11" s="254"/>
      <c r="T11" s="255"/>
      <c r="U11" s="256"/>
      <c r="V11" s="257"/>
      <c r="W11" s="258"/>
      <c r="X11" s="259">
        <f t="shared" si="0"/>
        <v>0</v>
      </c>
      <c r="Y11" s="309"/>
      <c r="Z11" s="225">
        <f t="shared" ref="Z11:Z17" si="2">Q11*T11*V11/100</f>
        <v>0</v>
      </c>
      <c r="AA11" s="226"/>
      <c r="AB11" s="227"/>
      <c r="AC11" s="228"/>
      <c r="AD11" s="229"/>
      <c r="AE11" s="230">
        <f t="shared" ref="AE11:AE17" si="3">AC11/100*Z11</f>
        <v>0</v>
      </c>
      <c r="AF11" s="230" t="e">
        <f>(LOOKUP($AC11,AG11:$AL26,#REF!))</f>
        <v>#REF!</v>
      </c>
      <c r="AG11" s="231" t="e">
        <f>(LOOKUP($AC11,AH11:$AL26,#REF!))</f>
        <v>#REF!</v>
      </c>
      <c r="AH11" s="225">
        <f t="shared" si="1"/>
        <v>0</v>
      </c>
      <c r="AI11" s="226"/>
      <c r="AJ11" s="226"/>
      <c r="AK11" s="226"/>
      <c r="AL11" s="227"/>
    </row>
    <row r="12" spans="1:38" s="1" customFormat="1" ht="21.95" customHeight="1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273"/>
      <c r="L12" s="273"/>
      <c r="M12" s="273"/>
      <c r="N12" s="273"/>
      <c r="O12" s="273"/>
      <c r="P12" s="273"/>
      <c r="Q12" s="252"/>
      <c r="R12" s="253"/>
      <c r="S12" s="254"/>
      <c r="T12" s="255"/>
      <c r="U12" s="256"/>
      <c r="V12" s="257"/>
      <c r="W12" s="258"/>
      <c r="X12" s="259">
        <f t="shared" si="0"/>
        <v>0</v>
      </c>
      <c r="Y12" s="309"/>
      <c r="Z12" s="225">
        <f t="shared" si="2"/>
        <v>0</v>
      </c>
      <c r="AA12" s="226"/>
      <c r="AB12" s="227"/>
      <c r="AC12" s="228"/>
      <c r="AD12" s="229"/>
      <c r="AE12" s="230">
        <f t="shared" si="3"/>
        <v>0</v>
      </c>
      <c r="AF12" s="230" t="e">
        <f>(LOOKUP($AC12,AG12:$AL27,#REF!))</f>
        <v>#REF!</v>
      </c>
      <c r="AG12" s="231" t="e">
        <f>(LOOKUP($AC12,AH12:$AL27,#REF!))</f>
        <v>#REF!</v>
      </c>
      <c r="AH12" s="225">
        <f t="shared" si="1"/>
        <v>0</v>
      </c>
      <c r="AI12" s="226"/>
      <c r="AJ12" s="226"/>
      <c r="AK12" s="226"/>
      <c r="AL12" s="227"/>
    </row>
    <row r="13" spans="1:38" s="1" customFormat="1" ht="21.95" customHeight="1" x14ac:dyDescent="0.2">
      <c r="A13" s="304"/>
      <c r="B13" s="307"/>
      <c r="C13" s="307"/>
      <c r="D13" s="307"/>
      <c r="E13" s="307"/>
      <c r="F13" s="307"/>
      <c r="G13" s="307"/>
      <c r="H13" s="307"/>
      <c r="I13" s="307"/>
      <c r="J13" s="308"/>
      <c r="K13" s="273"/>
      <c r="L13" s="273"/>
      <c r="M13" s="273"/>
      <c r="N13" s="273"/>
      <c r="O13" s="273"/>
      <c r="P13" s="273"/>
      <c r="Q13" s="252"/>
      <c r="R13" s="253"/>
      <c r="S13" s="254"/>
      <c r="T13" s="255"/>
      <c r="U13" s="256"/>
      <c r="V13" s="257"/>
      <c r="W13" s="258"/>
      <c r="X13" s="259">
        <f t="shared" si="0"/>
        <v>0</v>
      </c>
      <c r="Y13" s="309"/>
      <c r="Z13" s="225">
        <f t="shared" si="2"/>
        <v>0</v>
      </c>
      <c r="AA13" s="226"/>
      <c r="AB13" s="227"/>
      <c r="AC13" s="228"/>
      <c r="AD13" s="229"/>
      <c r="AE13" s="230">
        <f t="shared" si="3"/>
        <v>0</v>
      </c>
      <c r="AF13" s="230" t="e">
        <f>(LOOKUP($AC13,AG13:$AL28,#REF!))</f>
        <v>#REF!</v>
      </c>
      <c r="AG13" s="231" t="e">
        <f>(LOOKUP($AC13,AH13:$AL28,#REF!))</f>
        <v>#REF!</v>
      </c>
      <c r="AH13" s="225">
        <f t="shared" si="1"/>
        <v>0</v>
      </c>
      <c r="AI13" s="226"/>
      <c r="AJ13" s="226"/>
      <c r="AK13" s="226"/>
      <c r="AL13" s="227"/>
    </row>
    <row r="14" spans="1:38" s="1" customFormat="1" ht="21.95" customHeight="1" x14ac:dyDescent="0.2">
      <c r="A14" s="304"/>
      <c r="B14" s="307"/>
      <c r="C14" s="307"/>
      <c r="D14" s="307"/>
      <c r="E14" s="307"/>
      <c r="F14" s="307"/>
      <c r="G14" s="307"/>
      <c r="H14" s="307"/>
      <c r="I14" s="307"/>
      <c r="J14" s="308"/>
      <c r="K14" s="273"/>
      <c r="L14" s="273"/>
      <c r="M14" s="273"/>
      <c r="N14" s="273"/>
      <c r="O14" s="273"/>
      <c r="P14" s="273"/>
      <c r="Q14" s="252"/>
      <c r="R14" s="253"/>
      <c r="S14" s="254"/>
      <c r="T14" s="255"/>
      <c r="U14" s="256"/>
      <c r="V14" s="257"/>
      <c r="W14" s="258"/>
      <c r="X14" s="259">
        <f t="shared" si="0"/>
        <v>0</v>
      </c>
      <c r="Y14" s="309"/>
      <c r="Z14" s="225">
        <f t="shared" si="2"/>
        <v>0</v>
      </c>
      <c r="AA14" s="226"/>
      <c r="AB14" s="227"/>
      <c r="AC14" s="228"/>
      <c r="AD14" s="229"/>
      <c r="AE14" s="230">
        <f t="shared" si="3"/>
        <v>0</v>
      </c>
      <c r="AF14" s="230" t="e">
        <f>(LOOKUP($AC14,AG14:$AL29,#REF!))</f>
        <v>#REF!</v>
      </c>
      <c r="AG14" s="231" t="e">
        <f>(LOOKUP($AC14,AH14:$AL29,#REF!))</f>
        <v>#REF!</v>
      </c>
      <c r="AH14" s="225">
        <f t="shared" si="1"/>
        <v>0</v>
      </c>
      <c r="AI14" s="226"/>
      <c r="AJ14" s="226"/>
      <c r="AK14" s="226"/>
      <c r="AL14" s="227"/>
    </row>
    <row r="15" spans="1:38" s="1" customFormat="1" ht="21.95" customHeight="1" x14ac:dyDescent="0.2">
      <c r="A15" s="304"/>
      <c r="B15" s="307"/>
      <c r="C15" s="307"/>
      <c r="D15" s="307"/>
      <c r="E15" s="307"/>
      <c r="F15" s="307"/>
      <c r="G15" s="307"/>
      <c r="H15" s="307"/>
      <c r="I15" s="307"/>
      <c r="J15" s="308"/>
      <c r="K15" s="273"/>
      <c r="L15" s="273"/>
      <c r="M15" s="273"/>
      <c r="N15" s="273"/>
      <c r="O15" s="273"/>
      <c r="P15" s="273"/>
      <c r="Q15" s="252"/>
      <c r="R15" s="253"/>
      <c r="S15" s="254"/>
      <c r="T15" s="255"/>
      <c r="U15" s="256"/>
      <c r="V15" s="257"/>
      <c r="W15" s="258"/>
      <c r="X15" s="259">
        <f t="shared" si="0"/>
        <v>0</v>
      </c>
      <c r="Y15" s="309"/>
      <c r="Z15" s="225">
        <f t="shared" si="2"/>
        <v>0</v>
      </c>
      <c r="AA15" s="226"/>
      <c r="AB15" s="227"/>
      <c r="AC15" s="228"/>
      <c r="AD15" s="229"/>
      <c r="AE15" s="230">
        <f t="shared" si="3"/>
        <v>0</v>
      </c>
      <c r="AF15" s="230" t="e">
        <f>(LOOKUP($AC15,AG15:$AL30,#REF!))</f>
        <v>#REF!</v>
      </c>
      <c r="AG15" s="231" t="e">
        <f>(LOOKUP($AC15,AH15:$AL30,#REF!))</f>
        <v>#REF!</v>
      </c>
      <c r="AH15" s="225">
        <f t="shared" si="1"/>
        <v>0</v>
      </c>
      <c r="AI15" s="226"/>
      <c r="AJ15" s="226"/>
      <c r="AK15" s="226"/>
      <c r="AL15" s="227"/>
    </row>
    <row r="16" spans="1:38" s="1" customFormat="1" ht="21.95" customHeight="1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6"/>
      <c r="K16" s="273"/>
      <c r="L16" s="273"/>
      <c r="M16" s="273"/>
      <c r="N16" s="273"/>
      <c r="O16" s="273"/>
      <c r="P16" s="273"/>
      <c r="Q16" s="252"/>
      <c r="R16" s="253"/>
      <c r="S16" s="254"/>
      <c r="T16" s="255"/>
      <c r="U16" s="256"/>
      <c r="V16" s="257"/>
      <c r="W16" s="258"/>
      <c r="X16" s="259">
        <f t="shared" si="0"/>
        <v>0</v>
      </c>
      <c r="Y16" s="260"/>
      <c r="Z16" s="225">
        <f t="shared" si="2"/>
        <v>0</v>
      </c>
      <c r="AA16" s="226"/>
      <c r="AB16" s="227"/>
      <c r="AC16" s="228"/>
      <c r="AD16" s="229"/>
      <c r="AE16" s="230">
        <f t="shared" si="3"/>
        <v>0</v>
      </c>
      <c r="AF16" s="230" t="e">
        <f>(LOOKUP($AC16,AG16:$AL31,#REF!))</f>
        <v>#REF!</v>
      </c>
      <c r="AG16" s="231" t="e">
        <f>(LOOKUP($AC16,AH16:$AL31,#REF!))</f>
        <v>#REF!</v>
      </c>
      <c r="AH16" s="225">
        <f t="shared" si="1"/>
        <v>0</v>
      </c>
      <c r="AI16" s="226"/>
      <c r="AJ16" s="226"/>
      <c r="AK16" s="226"/>
      <c r="AL16" s="227"/>
    </row>
    <row r="17" spans="1:38" s="1" customFormat="1" ht="21.9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2"/>
      <c r="K17" s="273"/>
      <c r="L17" s="273"/>
      <c r="M17" s="273"/>
      <c r="N17" s="273"/>
      <c r="O17" s="273"/>
      <c r="P17" s="273"/>
      <c r="Q17" s="252"/>
      <c r="R17" s="253"/>
      <c r="S17" s="254"/>
      <c r="T17" s="255"/>
      <c r="U17" s="256"/>
      <c r="V17" s="257"/>
      <c r="W17" s="258"/>
      <c r="X17" s="259">
        <f t="shared" si="0"/>
        <v>0</v>
      </c>
      <c r="Y17" s="260"/>
      <c r="Z17" s="225">
        <f t="shared" si="2"/>
        <v>0</v>
      </c>
      <c r="AA17" s="226"/>
      <c r="AB17" s="227"/>
      <c r="AC17" s="228"/>
      <c r="AD17" s="229"/>
      <c r="AE17" s="230">
        <f t="shared" si="3"/>
        <v>0</v>
      </c>
      <c r="AF17" s="230" t="e">
        <f>(LOOKUP($AC17,AG17:$AL32,#REF!))</f>
        <v>#REF!</v>
      </c>
      <c r="AG17" s="231" t="e">
        <f>(LOOKUP($AC17,AH17:$AL32,#REF!))</f>
        <v>#REF!</v>
      </c>
      <c r="AH17" s="225">
        <f t="shared" si="1"/>
        <v>0</v>
      </c>
      <c r="AI17" s="226"/>
      <c r="AJ17" s="226"/>
      <c r="AK17" s="226"/>
      <c r="AL17" s="227"/>
    </row>
    <row r="18" spans="1:38" s="1" customFormat="1" ht="15.75" customHeight="1" x14ac:dyDescent="0.2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92"/>
      <c r="AA18" s="293"/>
      <c r="AB18" s="293"/>
      <c r="AC18" s="292"/>
      <c r="AD18" s="293"/>
      <c r="AE18" s="293"/>
      <c r="AF18" s="293"/>
      <c r="AG18" s="296"/>
      <c r="AH18" s="298"/>
      <c r="AI18" s="299"/>
      <c r="AJ18" s="299"/>
      <c r="AK18" s="299"/>
      <c r="AL18" s="300"/>
    </row>
    <row r="19" spans="1:38" s="1" customFormat="1" ht="12" customHeight="1" x14ac:dyDescent="0.2">
      <c r="A19" s="274" t="s">
        <v>28</v>
      </c>
      <c r="B19" s="276" t="s">
        <v>3</v>
      </c>
      <c r="C19" s="276"/>
      <c r="D19" s="276"/>
      <c r="E19" s="276"/>
      <c r="F19" s="276"/>
      <c r="G19" s="276"/>
      <c r="H19" s="276"/>
      <c r="I19" s="276"/>
      <c r="J19" s="277"/>
      <c r="K19" s="280" t="s">
        <v>4</v>
      </c>
      <c r="L19" s="281"/>
      <c r="M19" s="281"/>
      <c r="N19" s="281"/>
      <c r="O19" s="281"/>
      <c r="P19" s="282"/>
      <c r="Q19" s="286" t="s">
        <v>5</v>
      </c>
      <c r="R19" s="276"/>
      <c r="S19" s="277"/>
      <c r="T19" s="288" t="s">
        <v>19</v>
      </c>
      <c r="U19" s="289"/>
      <c r="V19" s="286" t="s">
        <v>7</v>
      </c>
      <c r="W19" s="276"/>
      <c r="X19" s="261" t="s">
        <v>8</v>
      </c>
      <c r="Y19" s="262"/>
      <c r="Z19" s="292"/>
      <c r="AA19" s="293"/>
      <c r="AB19" s="293"/>
      <c r="AC19" s="292"/>
      <c r="AD19" s="293"/>
      <c r="AE19" s="293"/>
      <c r="AF19" s="293"/>
      <c r="AG19" s="296"/>
      <c r="AH19" s="298"/>
      <c r="AI19" s="299"/>
      <c r="AJ19" s="299"/>
      <c r="AK19" s="299"/>
      <c r="AL19" s="300"/>
    </row>
    <row r="20" spans="1:38" s="1" customFormat="1" ht="12" customHeight="1" x14ac:dyDescent="0.2">
      <c r="A20" s="275"/>
      <c r="B20" s="278"/>
      <c r="C20" s="278"/>
      <c r="D20" s="278"/>
      <c r="E20" s="278"/>
      <c r="F20" s="278"/>
      <c r="G20" s="278"/>
      <c r="H20" s="278"/>
      <c r="I20" s="278"/>
      <c r="J20" s="279"/>
      <c r="K20" s="283"/>
      <c r="L20" s="284"/>
      <c r="M20" s="284"/>
      <c r="N20" s="284"/>
      <c r="O20" s="284"/>
      <c r="P20" s="285"/>
      <c r="Q20" s="287"/>
      <c r="R20" s="278"/>
      <c r="S20" s="279"/>
      <c r="T20" s="290"/>
      <c r="U20" s="291"/>
      <c r="V20" s="287"/>
      <c r="W20" s="278"/>
      <c r="X20" s="263"/>
      <c r="Y20" s="264"/>
      <c r="Z20" s="294"/>
      <c r="AA20" s="295"/>
      <c r="AB20" s="295"/>
      <c r="AC20" s="294"/>
      <c r="AD20" s="295"/>
      <c r="AE20" s="295"/>
      <c r="AF20" s="295"/>
      <c r="AG20" s="297"/>
      <c r="AH20" s="301"/>
      <c r="AI20" s="302"/>
      <c r="AJ20" s="302"/>
      <c r="AK20" s="302"/>
      <c r="AL20" s="303"/>
    </row>
    <row r="21" spans="1:38" s="1" customFormat="1" ht="21.95" customHeight="1" x14ac:dyDescent="0.2">
      <c r="A21" s="48"/>
      <c r="B21" s="265"/>
      <c r="C21" s="266"/>
      <c r="D21" s="266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7"/>
      <c r="Q21" s="252"/>
      <c r="R21" s="253"/>
      <c r="S21" s="254"/>
      <c r="T21" s="255"/>
      <c r="U21" s="256"/>
      <c r="V21" s="268"/>
      <c r="W21" s="269"/>
      <c r="X21" s="259">
        <f>T21*V21/100</f>
        <v>0</v>
      </c>
      <c r="Y21" s="260"/>
      <c r="Z21" s="225">
        <f>A21*Q21*T21*V21/100</f>
        <v>0</v>
      </c>
      <c r="AA21" s="226"/>
      <c r="AB21" s="227"/>
      <c r="AC21" s="228"/>
      <c r="AD21" s="229"/>
      <c r="AE21" s="230">
        <f>AC21/100*Z21</f>
        <v>0</v>
      </c>
      <c r="AF21" s="230" t="e">
        <f>(LOOKUP($AC21,AG21:$AL37,#REF!))</f>
        <v>#REF!</v>
      </c>
      <c r="AG21" s="231" t="e">
        <f>(LOOKUP($AC21,AH21:$AL37,#REF!))</f>
        <v>#REF!</v>
      </c>
      <c r="AH21" s="248">
        <f>(Z21+AE21)*1.3</f>
        <v>0</v>
      </c>
      <c r="AI21" s="194"/>
      <c r="AJ21" s="194"/>
      <c r="AK21" s="194"/>
      <c r="AL21" s="195"/>
    </row>
    <row r="22" spans="1:38" s="1" customFormat="1" ht="21.95" customHeight="1" x14ac:dyDescent="0.2">
      <c r="A22" s="46"/>
      <c r="B22" s="249"/>
      <c r="C22" s="250"/>
      <c r="D22" s="250"/>
      <c r="E22" s="250"/>
      <c r="F22" s="250"/>
      <c r="G22" s="250"/>
      <c r="H22" s="250"/>
      <c r="I22" s="250"/>
      <c r="J22" s="251"/>
      <c r="K22" s="249"/>
      <c r="L22" s="250"/>
      <c r="M22" s="250"/>
      <c r="N22" s="250"/>
      <c r="O22" s="250"/>
      <c r="P22" s="251"/>
      <c r="Q22" s="252"/>
      <c r="R22" s="253"/>
      <c r="S22" s="254"/>
      <c r="T22" s="255"/>
      <c r="U22" s="256"/>
      <c r="V22" s="257"/>
      <c r="W22" s="258"/>
      <c r="X22" s="259">
        <f>T22*V22/100</f>
        <v>0</v>
      </c>
      <c r="Y22" s="260"/>
      <c r="Z22" s="225">
        <f>A22*Q22*T22*V22/100</f>
        <v>0</v>
      </c>
      <c r="AA22" s="226"/>
      <c r="AB22" s="227"/>
      <c r="AC22" s="228"/>
      <c r="AD22" s="229"/>
      <c r="AE22" s="230">
        <f>AC22/100*Z22</f>
        <v>0</v>
      </c>
      <c r="AF22" s="230" t="e">
        <f>(LOOKUP($AC22,AG22:$AL38,#REF!))</f>
        <v>#REF!</v>
      </c>
      <c r="AG22" s="231" t="e">
        <f>(LOOKUP($AC22,AH22:$AL38,#REF!))</f>
        <v>#REF!</v>
      </c>
      <c r="AH22" s="225">
        <f>(Z22+AE22)*1.3</f>
        <v>0</v>
      </c>
      <c r="AI22" s="226"/>
      <c r="AJ22" s="226"/>
      <c r="AK22" s="226"/>
      <c r="AL22" s="227"/>
    </row>
    <row r="23" spans="1:38" s="1" customFormat="1" ht="21.95" customHeight="1" x14ac:dyDescent="0.2">
      <c r="A23" s="47"/>
      <c r="B23" s="235"/>
      <c r="C23" s="236"/>
      <c r="D23" s="236"/>
      <c r="E23" s="236"/>
      <c r="F23" s="236"/>
      <c r="G23" s="236"/>
      <c r="H23" s="236"/>
      <c r="I23" s="236"/>
      <c r="J23" s="237"/>
      <c r="K23" s="238"/>
      <c r="L23" s="238"/>
      <c r="M23" s="238"/>
      <c r="N23" s="238"/>
      <c r="O23" s="238"/>
      <c r="P23" s="238"/>
      <c r="Q23" s="239"/>
      <c r="R23" s="240"/>
      <c r="S23" s="241"/>
      <c r="T23" s="242"/>
      <c r="U23" s="243"/>
      <c r="V23" s="244"/>
      <c r="W23" s="245"/>
      <c r="X23" s="246">
        <f>T23*V23/100</f>
        <v>0</v>
      </c>
      <c r="Y23" s="247"/>
      <c r="Z23" s="216">
        <f>A23*Q23*T23*V23/100</f>
        <v>0</v>
      </c>
      <c r="AA23" s="217"/>
      <c r="AB23" s="218"/>
      <c r="AC23" s="228"/>
      <c r="AD23" s="229"/>
      <c r="AE23" s="230">
        <f>AC23/100*Z23</f>
        <v>0</v>
      </c>
      <c r="AF23" s="230" t="e">
        <f>(LOOKUP($AC23,AG23:$AL39,#REF!))</f>
        <v>#REF!</v>
      </c>
      <c r="AG23" s="231" t="e">
        <f>(LOOKUP($AC23,AH23:$AL39,#REF!))</f>
        <v>#REF!</v>
      </c>
      <c r="AH23" s="216">
        <f>(Z23+AE23)*1.3</f>
        <v>0</v>
      </c>
      <c r="AI23" s="217"/>
      <c r="AJ23" s="217"/>
      <c r="AK23" s="217"/>
      <c r="AL23" s="218"/>
    </row>
    <row r="24" spans="1:38" s="31" customFormat="1" ht="21" customHeight="1" x14ac:dyDescent="0.2">
      <c r="A24" s="66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4" t="s">
        <v>26</v>
      </c>
      <c r="AA24" s="219">
        <f>SUM(Z10:AB17,Z21:AB23,Z70:AB99)</f>
        <v>0</v>
      </c>
      <c r="AB24" s="220"/>
      <c r="AC24" s="54" t="s">
        <v>26</v>
      </c>
      <c r="AD24" s="221">
        <f>SUM(AC10:AE17,AC21:AE23,AC70:AE99)</f>
        <v>0</v>
      </c>
      <c r="AE24" s="221"/>
      <c r="AF24" s="221" t="e">
        <f>SUM(AE10:AG17,AE21:AG23,AE70:AG99)</f>
        <v>#REF!</v>
      </c>
      <c r="AG24" s="222"/>
      <c r="AH24" s="55" t="s">
        <v>26</v>
      </c>
      <c r="AI24" s="223">
        <f>SUM(AH10:AL17,AH21:AL23,AH70:AL99)</f>
        <v>0</v>
      </c>
      <c r="AJ24" s="223"/>
      <c r="AK24" s="223"/>
      <c r="AL24" s="224"/>
    </row>
    <row r="25" spans="1:38" s="31" customFormat="1" ht="11.25" customHeight="1" x14ac:dyDescent="0.2">
      <c r="A25" s="69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232" t="s">
        <v>31</v>
      </c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</row>
    <row r="26" spans="1:38" s="33" customFormat="1" ht="12" customHeight="1" x14ac:dyDescent="0.2">
      <c r="A26" s="70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207" t="s">
        <v>32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</row>
    <row r="27" spans="1:38" s="8" customFormat="1" ht="15" customHeight="1" x14ac:dyDescent="0.2">
      <c r="A27" s="35" t="s">
        <v>9</v>
      </c>
      <c r="B27" s="7"/>
      <c r="C27" s="7"/>
      <c r="D27" s="7"/>
      <c r="E27" s="7"/>
      <c r="F27" s="7"/>
      <c r="G27" s="7" t="s">
        <v>10</v>
      </c>
      <c r="H27" s="7"/>
      <c r="I27" s="7"/>
      <c r="J27" s="36"/>
      <c r="K27" s="39"/>
      <c r="L27" s="10" t="s">
        <v>11</v>
      </c>
      <c r="M27" s="36" t="s">
        <v>6</v>
      </c>
      <c r="N27" s="36"/>
      <c r="O27" s="36"/>
      <c r="P27" s="36"/>
      <c r="Q27" s="39"/>
      <c r="R27" s="7"/>
      <c r="S27" s="10"/>
      <c r="T27" s="10"/>
      <c r="U27" s="10"/>
      <c r="V27" s="10"/>
      <c r="W27" s="10"/>
      <c r="X27" s="10"/>
      <c r="Y27" s="9" t="s">
        <v>24</v>
      </c>
      <c r="Z27" s="199"/>
      <c r="AA27" s="199"/>
      <c r="AB27" s="199"/>
      <c r="AC27" s="37" t="s">
        <v>12</v>
      </c>
      <c r="AD27" s="200"/>
      <c r="AE27" s="200"/>
      <c r="AF27" s="200"/>
      <c r="AG27" s="36"/>
      <c r="AH27" s="210" t="s">
        <v>26</v>
      </c>
      <c r="AI27" s="197">
        <f>SUM(AD27:AF30)*1.3</f>
        <v>0</v>
      </c>
      <c r="AJ27" s="197"/>
      <c r="AK27" s="197"/>
      <c r="AL27" s="198"/>
    </row>
    <row r="28" spans="1:38" s="8" customFormat="1" ht="12" x14ac:dyDescent="0.2">
      <c r="A28" s="35" t="s">
        <v>9</v>
      </c>
      <c r="B28" s="7"/>
      <c r="C28" s="7"/>
      <c r="D28" s="7"/>
      <c r="E28" s="7"/>
      <c r="F28" s="7"/>
      <c r="G28" s="7" t="s">
        <v>10</v>
      </c>
      <c r="H28" s="7"/>
      <c r="I28" s="7"/>
      <c r="J28" s="36"/>
      <c r="K28" s="39"/>
      <c r="L28" s="10" t="s">
        <v>11</v>
      </c>
      <c r="M28" s="36" t="s">
        <v>6</v>
      </c>
      <c r="N28" s="36"/>
      <c r="O28" s="36"/>
      <c r="P28" s="36"/>
      <c r="Q28" s="39"/>
      <c r="R28" s="7"/>
      <c r="S28" s="10"/>
      <c r="T28" s="10"/>
      <c r="U28" s="10"/>
      <c r="V28" s="10"/>
      <c r="W28" s="10"/>
      <c r="X28" s="10"/>
      <c r="Y28" s="9" t="s">
        <v>24</v>
      </c>
      <c r="Z28" s="199"/>
      <c r="AA28" s="199"/>
      <c r="AB28" s="199"/>
      <c r="AC28" s="37" t="s">
        <v>12</v>
      </c>
      <c r="AD28" s="200">
        <f>K28*Q28*Z28</f>
        <v>0</v>
      </c>
      <c r="AE28" s="200"/>
      <c r="AF28" s="200"/>
      <c r="AG28" s="36"/>
      <c r="AH28" s="211"/>
      <c r="AI28" s="104"/>
      <c r="AJ28" s="104"/>
      <c r="AK28" s="104"/>
      <c r="AL28" s="213"/>
    </row>
    <row r="29" spans="1:38" s="8" customFormat="1" ht="12" x14ac:dyDescent="0.2">
      <c r="A29" s="35" t="s">
        <v>9</v>
      </c>
      <c r="B29" s="7"/>
      <c r="C29" s="7"/>
      <c r="D29" s="7"/>
      <c r="E29" s="7"/>
      <c r="F29" s="7"/>
      <c r="G29" s="7" t="s">
        <v>10</v>
      </c>
      <c r="H29" s="7"/>
      <c r="I29" s="7"/>
      <c r="J29" s="36"/>
      <c r="K29" s="39"/>
      <c r="L29" s="10" t="s">
        <v>11</v>
      </c>
      <c r="M29" s="36" t="s">
        <v>6</v>
      </c>
      <c r="N29" s="36"/>
      <c r="O29" s="36"/>
      <c r="P29" s="36"/>
      <c r="Q29" s="39"/>
      <c r="R29" s="7"/>
      <c r="S29" s="10"/>
      <c r="T29" s="10"/>
      <c r="U29" s="10"/>
      <c r="V29" s="10"/>
      <c r="W29" s="10"/>
      <c r="X29" s="10"/>
      <c r="Y29" s="9" t="s">
        <v>24</v>
      </c>
      <c r="Z29" s="199"/>
      <c r="AA29" s="199"/>
      <c r="AB29" s="199"/>
      <c r="AC29" s="37" t="s">
        <v>12</v>
      </c>
      <c r="AD29" s="200">
        <f>K29*Q29*Z29</f>
        <v>0</v>
      </c>
      <c r="AE29" s="200"/>
      <c r="AF29" s="200"/>
      <c r="AG29" s="36"/>
      <c r="AH29" s="211"/>
      <c r="AI29" s="104"/>
      <c r="AJ29" s="104"/>
      <c r="AK29" s="104"/>
      <c r="AL29" s="213"/>
    </row>
    <row r="30" spans="1:38" s="8" customFormat="1" ht="12" x14ac:dyDescent="0.2">
      <c r="A30" s="35" t="s">
        <v>9</v>
      </c>
      <c r="B30" s="7"/>
      <c r="C30" s="7"/>
      <c r="D30" s="7"/>
      <c r="E30" s="7"/>
      <c r="F30" s="7"/>
      <c r="G30" s="7" t="s">
        <v>10</v>
      </c>
      <c r="H30" s="7"/>
      <c r="I30" s="7"/>
      <c r="J30" s="36"/>
      <c r="K30" s="39"/>
      <c r="L30" s="10" t="s">
        <v>11</v>
      </c>
      <c r="M30" s="36" t="s">
        <v>6</v>
      </c>
      <c r="N30" s="36"/>
      <c r="O30" s="36"/>
      <c r="P30" s="36"/>
      <c r="Q30" s="39"/>
      <c r="R30" s="7"/>
      <c r="S30" s="10"/>
      <c r="T30" s="10"/>
      <c r="U30" s="10"/>
      <c r="V30" s="10"/>
      <c r="W30" s="10"/>
      <c r="X30" s="10"/>
      <c r="Y30" s="9" t="s">
        <v>24</v>
      </c>
      <c r="Z30" s="199"/>
      <c r="AA30" s="199"/>
      <c r="AB30" s="199"/>
      <c r="AC30" s="37" t="s">
        <v>12</v>
      </c>
      <c r="AD30" s="200">
        <f>K30*Q30*Z30</f>
        <v>0</v>
      </c>
      <c r="AE30" s="200"/>
      <c r="AF30" s="200"/>
      <c r="AG30" s="36"/>
      <c r="AH30" s="211"/>
      <c r="AI30" s="104"/>
      <c r="AJ30" s="104"/>
      <c r="AK30" s="104"/>
      <c r="AL30" s="213"/>
    </row>
    <row r="31" spans="1:38" ht="9" customHeight="1" x14ac:dyDescent="0.2">
      <c r="A31" s="38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1"/>
      <c r="S31" s="42"/>
      <c r="T31" s="42"/>
      <c r="U31" s="42"/>
      <c r="V31" s="40"/>
      <c r="W31" s="40"/>
      <c r="X31" s="40"/>
      <c r="Y31" s="43"/>
      <c r="Z31" s="42"/>
      <c r="AA31" s="42"/>
      <c r="AB31" s="40"/>
      <c r="AC31" s="40"/>
      <c r="AD31" s="40"/>
      <c r="AE31" s="42"/>
      <c r="AF31" s="44"/>
      <c r="AG31" s="42"/>
      <c r="AH31" s="212"/>
      <c r="AI31" s="214"/>
      <c r="AJ31" s="214"/>
      <c r="AK31" s="214"/>
      <c r="AL31" s="215"/>
    </row>
    <row r="32" spans="1:38" x14ac:dyDescent="0.2">
      <c r="A32" s="201" t="s">
        <v>34</v>
      </c>
      <c r="B32" s="202"/>
      <c r="C32" s="202"/>
      <c r="D32" s="202"/>
      <c r="E32" s="202"/>
      <c r="F32" s="202"/>
      <c r="G32" s="202"/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203"/>
      <c r="S32" s="203"/>
      <c r="T32" s="204"/>
      <c r="U32" s="172"/>
      <c r="V32" s="173"/>
      <c r="W32" s="173"/>
      <c r="X32" s="173"/>
      <c r="Y32" s="173"/>
      <c r="Z32" s="173"/>
      <c r="AA32" s="173"/>
      <c r="AB32" s="173"/>
      <c r="AC32" s="173"/>
      <c r="AD32" s="174"/>
      <c r="AE32" s="205"/>
      <c r="AF32" s="205"/>
      <c r="AG32" s="206"/>
      <c r="AH32" s="196" t="s">
        <v>26</v>
      </c>
      <c r="AI32" s="197">
        <f>(R32+R33+AE32+AE33)*1.3</f>
        <v>0</v>
      </c>
      <c r="AJ32" s="197"/>
      <c r="AK32" s="197"/>
      <c r="AL32" s="198"/>
    </row>
    <row r="33" spans="1:38" x14ac:dyDescent="0.2">
      <c r="A33" s="187"/>
      <c r="B33" s="188"/>
      <c r="C33" s="188"/>
      <c r="D33" s="188"/>
      <c r="E33" s="188"/>
      <c r="F33" s="188"/>
      <c r="G33" s="18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9"/>
      <c r="U33" s="130"/>
      <c r="V33" s="131"/>
      <c r="W33" s="131"/>
      <c r="X33" s="131"/>
      <c r="Y33" s="131"/>
      <c r="Z33" s="131"/>
      <c r="AA33" s="131"/>
      <c r="AB33" s="131"/>
      <c r="AC33" s="131"/>
      <c r="AD33" s="132"/>
      <c r="AE33" s="128"/>
      <c r="AF33" s="128"/>
      <c r="AG33" s="129"/>
      <c r="AH33" s="158"/>
      <c r="AI33" s="194"/>
      <c r="AJ33" s="194"/>
      <c r="AK33" s="194"/>
      <c r="AL33" s="195"/>
    </row>
    <row r="34" spans="1:38" x14ac:dyDescent="0.2">
      <c r="A34" s="161" t="s">
        <v>14</v>
      </c>
      <c r="B34" s="185"/>
      <c r="C34" s="185"/>
      <c r="D34" s="185"/>
      <c r="E34" s="185"/>
      <c r="F34" s="185"/>
      <c r="G34" s="186"/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0"/>
      <c r="T34" s="171"/>
      <c r="U34" s="172"/>
      <c r="V34" s="173"/>
      <c r="W34" s="173"/>
      <c r="X34" s="173"/>
      <c r="Y34" s="173"/>
      <c r="Z34" s="173"/>
      <c r="AA34" s="173"/>
      <c r="AB34" s="173"/>
      <c r="AC34" s="173"/>
      <c r="AD34" s="174"/>
      <c r="AE34" s="170"/>
      <c r="AF34" s="170"/>
      <c r="AG34" s="171"/>
      <c r="AH34" s="140" t="s">
        <v>26</v>
      </c>
      <c r="AI34" s="192">
        <f>(R34+R35+AE34+AE35)*1.3</f>
        <v>0</v>
      </c>
      <c r="AJ34" s="192"/>
      <c r="AK34" s="192"/>
      <c r="AL34" s="193"/>
    </row>
    <row r="35" spans="1:38" x14ac:dyDescent="0.2">
      <c r="A35" s="187"/>
      <c r="B35" s="188"/>
      <c r="C35" s="188"/>
      <c r="D35" s="188"/>
      <c r="E35" s="188"/>
      <c r="F35" s="188"/>
      <c r="G35" s="1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50"/>
      <c r="U35" s="130"/>
      <c r="V35" s="131"/>
      <c r="W35" s="131"/>
      <c r="X35" s="131"/>
      <c r="Y35" s="131"/>
      <c r="Z35" s="131"/>
      <c r="AA35" s="131"/>
      <c r="AB35" s="131"/>
      <c r="AC35" s="131"/>
      <c r="AD35" s="132"/>
      <c r="AE35" s="149"/>
      <c r="AF35" s="149"/>
      <c r="AG35" s="150"/>
      <c r="AH35" s="158"/>
      <c r="AI35" s="194"/>
      <c r="AJ35" s="194"/>
      <c r="AK35" s="194"/>
      <c r="AL35" s="195"/>
    </row>
    <row r="36" spans="1:38" x14ac:dyDescent="0.2">
      <c r="A36" s="161" t="s">
        <v>23</v>
      </c>
      <c r="B36" s="162"/>
      <c r="C36" s="162"/>
      <c r="D36" s="162"/>
      <c r="E36" s="162"/>
      <c r="F36" s="162"/>
      <c r="G36" s="162"/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70"/>
      <c r="T36" s="171"/>
      <c r="U36" s="172"/>
      <c r="V36" s="173"/>
      <c r="W36" s="173"/>
      <c r="X36" s="173"/>
      <c r="Y36" s="173"/>
      <c r="Z36" s="173"/>
      <c r="AA36" s="173"/>
      <c r="AB36" s="173"/>
      <c r="AC36" s="173"/>
      <c r="AD36" s="174"/>
      <c r="AE36" s="170"/>
      <c r="AF36" s="170"/>
      <c r="AG36" s="171"/>
      <c r="AH36" s="141" t="s">
        <v>26</v>
      </c>
      <c r="AI36" s="104">
        <f>(R36+R37+R38+R39+AE36+AE37+AE38+AE39)*1.3</f>
        <v>0</v>
      </c>
      <c r="AJ36" s="143"/>
      <c r="AK36" s="143"/>
      <c r="AL36" s="144"/>
    </row>
    <row r="37" spans="1:38" x14ac:dyDescent="0.2">
      <c r="A37" s="163"/>
      <c r="B37" s="164"/>
      <c r="C37" s="164"/>
      <c r="D37" s="164"/>
      <c r="E37" s="164"/>
      <c r="F37" s="164"/>
      <c r="G37" s="165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9"/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/>
      <c r="AE37" s="149"/>
      <c r="AF37" s="149"/>
      <c r="AG37" s="150"/>
      <c r="AH37" s="141"/>
      <c r="AI37" s="143"/>
      <c r="AJ37" s="143"/>
      <c r="AK37" s="143"/>
      <c r="AL37" s="144"/>
    </row>
    <row r="38" spans="1:38" ht="11.25" customHeight="1" x14ac:dyDescent="0.2">
      <c r="A38" s="163"/>
      <c r="B38" s="164"/>
      <c r="C38" s="164"/>
      <c r="D38" s="164"/>
      <c r="E38" s="164"/>
      <c r="F38" s="164"/>
      <c r="G38" s="165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9"/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/>
      <c r="AE38" s="149"/>
      <c r="AF38" s="149"/>
      <c r="AG38" s="150"/>
      <c r="AH38" s="141"/>
      <c r="AI38" s="143"/>
      <c r="AJ38" s="143"/>
      <c r="AK38" s="143"/>
      <c r="AL38" s="144"/>
    </row>
    <row r="39" spans="1:38" x14ac:dyDescent="0.2">
      <c r="A39" s="166"/>
      <c r="B39" s="167"/>
      <c r="C39" s="167"/>
      <c r="D39" s="167"/>
      <c r="E39" s="167"/>
      <c r="F39" s="167"/>
      <c r="G39" s="167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128"/>
      <c r="T39" s="129"/>
      <c r="U39" s="130"/>
      <c r="V39" s="131"/>
      <c r="W39" s="131"/>
      <c r="X39" s="131"/>
      <c r="Y39" s="131"/>
      <c r="Z39" s="131"/>
      <c r="AA39" s="131"/>
      <c r="AB39" s="131"/>
      <c r="AC39" s="131"/>
      <c r="AD39" s="132"/>
      <c r="AE39" s="128"/>
      <c r="AF39" s="128"/>
      <c r="AG39" s="129"/>
      <c r="AH39" s="158"/>
      <c r="AI39" s="190"/>
      <c r="AJ39" s="190"/>
      <c r="AK39" s="190"/>
      <c r="AL39" s="191"/>
    </row>
    <row r="40" spans="1:38" x14ac:dyDescent="0.2">
      <c r="A40" s="161" t="s">
        <v>15</v>
      </c>
      <c r="B40" s="185"/>
      <c r="C40" s="185"/>
      <c r="D40" s="185"/>
      <c r="E40" s="185"/>
      <c r="F40" s="185"/>
      <c r="G40" s="18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0"/>
      <c r="T40" s="171"/>
      <c r="U40" s="172"/>
      <c r="V40" s="173"/>
      <c r="W40" s="173"/>
      <c r="X40" s="173"/>
      <c r="Y40" s="173"/>
      <c r="Z40" s="173"/>
      <c r="AA40" s="173"/>
      <c r="AB40" s="173"/>
      <c r="AC40" s="173"/>
      <c r="AD40" s="174"/>
      <c r="AE40" s="170"/>
      <c r="AF40" s="170"/>
      <c r="AG40" s="171"/>
      <c r="AH40" s="140" t="s">
        <v>26</v>
      </c>
      <c r="AI40" s="192">
        <f>(R40+R41+AE40+AE41)*1.3</f>
        <v>0</v>
      </c>
      <c r="AJ40" s="192"/>
      <c r="AK40" s="192"/>
      <c r="AL40" s="193"/>
    </row>
    <row r="41" spans="1:38" x14ac:dyDescent="0.2">
      <c r="A41" s="187"/>
      <c r="B41" s="188"/>
      <c r="C41" s="188"/>
      <c r="D41" s="188"/>
      <c r="E41" s="188"/>
      <c r="F41" s="188"/>
      <c r="G41" s="189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9"/>
      <c r="U41" s="130"/>
      <c r="V41" s="131"/>
      <c r="W41" s="131"/>
      <c r="X41" s="131"/>
      <c r="Y41" s="131"/>
      <c r="Z41" s="131"/>
      <c r="AA41" s="131"/>
      <c r="AB41" s="131"/>
      <c r="AC41" s="131"/>
      <c r="AD41" s="132"/>
      <c r="AE41" s="128"/>
      <c r="AF41" s="128"/>
      <c r="AG41" s="129"/>
      <c r="AH41" s="158"/>
      <c r="AI41" s="194"/>
      <c r="AJ41" s="194"/>
      <c r="AK41" s="194"/>
      <c r="AL41" s="195"/>
    </row>
    <row r="42" spans="1:38" x14ac:dyDescent="0.2">
      <c r="A42" s="175" t="s">
        <v>33</v>
      </c>
      <c r="B42" s="162"/>
      <c r="C42" s="162"/>
      <c r="D42" s="162"/>
      <c r="E42" s="162"/>
      <c r="F42" s="162"/>
      <c r="G42" s="176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1"/>
      <c r="U42" s="182"/>
      <c r="V42" s="183"/>
      <c r="W42" s="183"/>
      <c r="X42" s="183"/>
      <c r="Y42" s="183"/>
      <c r="Z42" s="183"/>
      <c r="AA42" s="183"/>
      <c r="AB42" s="183"/>
      <c r="AC42" s="183"/>
      <c r="AD42" s="184"/>
      <c r="AE42" s="180"/>
      <c r="AF42" s="180"/>
      <c r="AG42" s="181"/>
      <c r="AH42" s="140" t="s">
        <v>26</v>
      </c>
      <c r="AI42" s="154">
        <f>(R42+R43+AE42+AE43)*1.3</f>
        <v>0</v>
      </c>
      <c r="AJ42" s="154"/>
      <c r="AK42" s="154"/>
      <c r="AL42" s="155"/>
    </row>
    <row r="43" spans="1:38" x14ac:dyDescent="0.2">
      <c r="A43" s="166"/>
      <c r="B43" s="167"/>
      <c r="C43" s="167"/>
      <c r="D43" s="167"/>
      <c r="E43" s="167"/>
      <c r="F43" s="167"/>
      <c r="G43" s="177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  <c r="T43" s="129"/>
      <c r="U43" s="130"/>
      <c r="V43" s="131"/>
      <c r="W43" s="131"/>
      <c r="X43" s="131"/>
      <c r="Y43" s="131"/>
      <c r="Z43" s="131"/>
      <c r="AA43" s="131"/>
      <c r="AB43" s="131"/>
      <c r="AC43" s="131"/>
      <c r="AD43" s="132"/>
      <c r="AE43" s="128"/>
      <c r="AF43" s="128"/>
      <c r="AG43" s="129"/>
      <c r="AH43" s="158"/>
      <c r="AI43" s="156"/>
      <c r="AJ43" s="156"/>
      <c r="AK43" s="156"/>
      <c r="AL43" s="157"/>
    </row>
    <row r="44" spans="1:38" x14ac:dyDescent="0.2">
      <c r="A44" s="161" t="s">
        <v>16</v>
      </c>
      <c r="B44" s="162"/>
      <c r="C44" s="162"/>
      <c r="D44" s="162"/>
      <c r="E44" s="162"/>
      <c r="F44" s="162"/>
      <c r="G44" s="162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70"/>
      <c r="S44" s="170"/>
      <c r="T44" s="171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0"/>
      <c r="AF44" s="170"/>
      <c r="AG44" s="171"/>
      <c r="AH44" s="140" t="s">
        <v>26</v>
      </c>
      <c r="AI44" s="104">
        <f>(R44+R45+R46+R47+AE44+AE45+AE46+AE47)*1.3</f>
        <v>0</v>
      </c>
      <c r="AJ44" s="143"/>
      <c r="AK44" s="143"/>
      <c r="AL44" s="144"/>
    </row>
    <row r="45" spans="1:38" x14ac:dyDescent="0.2">
      <c r="A45" s="163"/>
      <c r="B45" s="164"/>
      <c r="C45" s="164"/>
      <c r="D45" s="164"/>
      <c r="E45" s="164"/>
      <c r="F45" s="164"/>
      <c r="G45" s="165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9"/>
      <c r="T45" s="150"/>
      <c r="U45" s="151"/>
      <c r="V45" s="152"/>
      <c r="W45" s="152"/>
      <c r="X45" s="152"/>
      <c r="Y45" s="152"/>
      <c r="Z45" s="152"/>
      <c r="AA45" s="152"/>
      <c r="AB45" s="152"/>
      <c r="AC45" s="152"/>
      <c r="AD45" s="153"/>
      <c r="AE45" s="149"/>
      <c r="AF45" s="149"/>
      <c r="AG45" s="150"/>
      <c r="AH45" s="141"/>
      <c r="AI45" s="143"/>
      <c r="AJ45" s="143"/>
      <c r="AK45" s="143"/>
      <c r="AL45" s="144"/>
    </row>
    <row r="46" spans="1:38" x14ac:dyDescent="0.2">
      <c r="A46" s="163"/>
      <c r="B46" s="164"/>
      <c r="C46" s="164"/>
      <c r="D46" s="164"/>
      <c r="E46" s="164"/>
      <c r="F46" s="164"/>
      <c r="G46" s="165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50"/>
      <c r="U46" s="151"/>
      <c r="V46" s="152"/>
      <c r="W46" s="152"/>
      <c r="X46" s="152"/>
      <c r="Y46" s="152"/>
      <c r="Z46" s="152"/>
      <c r="AA46" s="152"/>
      <c r="AB46" s="152"/>
      <c r="AC46" s="152"/>
      <c r="AD46" s="153"/>
      <c r="AE46" s="149"/>
      <c r="AF46" s="149"/>
      <c r="AG46" s="150"/>
      <c r="AH46" s="141"/>
      <c r="AI46" s="143"/>
      <c r="AJ46" s="143"/>
      <c r="AK46" s="143"/>
      <c r="AL46" s="144"/>
    </row>
    <row r="47" spans="1:38" x14ac:dyDescent="0.2">
      <c r="A47" s="166"/>
      <c r="B47" s="167"/>
      <c r="C47" s="167"/>
      <c r="D47" s="167"/>
      <c r="E47" s="167"/>
      <c r="F47" s="167"/>
      <c r="G47" s="167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8"/>
      <c r="T47" s="129"/>
      <c r="U47" s="130"/>
      <c r="V47" s="131"/>
      <c r="W47" s="131"/>
      <c r="X47" s="131"/>
      <c r="Y47" s="131"/>
      <c r="Z47" s="131"/>
      <c r="AA47" s="131"/>
      <c r="AB47" s="131"/>
      <c r="AC47" s="131"/>
      <c r="AD47" s="132"/>
      <c r="AE47" s="128"/>
      <c r="AF47" s="128"/>
      <c r="AG47" s="129"/>
      <c r="AH47" s="142"/>
      <c r="AI47" s="145"/>
      <c r="AJ47" s="145"/>
      <c r="AK47" s="145"/>
      <c r="AL47" s="146"/>
    </row>
    <row r="48" spans="1:38" s="15" customFormat="1" ht="18" customHeight="1" x14ac:dyDescent="0.2">
      <c r="B48" s="16"/>
      <c r="C48" s="16"/>
      <c r="D48" s="16"/>
      <c r="E48" s="16"/>
      <c r="F48" s="16"/>
      <c r="G48" s="1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6"/>
      <c r="AG48" s="28" t="s">
        <v>40</v>
      </c>
      <c r="AH48" s="45" t="s">
        <v>26</v>
      </c>
      <c r="AI48" s="133">
        <f>AI24+AI27+AI32+AI34+AI36+AI40+AI42+AI44</f>
        <v>0</v>
      </c>
      <c r="AJ48" s="134"/>
      <c r="AK48" s="134"/>
      <c r="AL48" s="135"/>
    </row>
    <row r="49" spans="1:40" s="19" customFormat="1" ht="13.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0" s="19" customFormat="1" ht="18" customHeight="1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20"/>
      <c r="O50" s="120"/>
      <c r="P50" s="88"/>
      <c r="Q50" s="22"/>
      <c r="R50" s="21"/>
      <c r="S50" s="18"/>
      <c r="T50" s="22"/>
      <c r="U50" s="18"/>
      <c r="V50" s="22"/>
      <c r="W50" s="121"/>
      <c r="X50" s="121"/>
      <c r="Y50" s="121"/>
      <c r="Z50" s="121"/>
      <c r="AA50" s="24"/>
      <c r="AB50" s="138"/>
      <c r="AC50" s="138"/>
      <c r="AD50" s="138"/>
      <c r="AE50" s="138"/>
      <c r="AF50" s="139"/>
      <c r="AG50" s="139"/>
      <c r="AH50" s="159"/>
      <c r="AI50" s="159"/>
      <c r="AJ50" s="159"/>
      <c r="AK50" s="159"/>
      <c r="AL50" s="159"/>
    </row>
    <row r="51" spans="1:40" s="19" customFormat="1" ht="18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60"/>
      <c r="M51" s="160"/>
      <c r="N51" s="120"/>
      <c r="O51" s="120"/>
      <c r="P51" s="88"/>
      <c r="Q51" s="22"/>
      <c r="R51" s="21"/>
      <c r="S51" s="18"/>
      <c r="T51" s="22"/>
      <c r="U51" s="18"/>
      <c r="V51" s="22"/>
      <c r="W51" s="121"/>
      <c r="X51" s="121"/>
      <c r="Y51" s="121"/>
      <c r="Z51" s="121"/>
      <c r="AA51" s="24"/>
      <c r="AB51" s="138"/>
      <c r="AC51" s="138"/>
      <c r="AD51" s="138"/>
      <c r="AE51" s="138"/>
      <c r="AF51" s="139"/>
      <c r="AG51" s="139"/>
      <c r="AH51" s="159"/>
      <c r="AI51" s="159"/>
      <c r="AJ51" s="159"/>
      <c r="AK51" s="159"/>
      <c r="AL51" s="159"/>
    </row>
    <row r="52" spans="1:40" s="19" customFormat="1" ht="18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8"/>
      <c r="M52" s="22"/>
      <c r="N52" s="120"/>
      <c r="O52" s="120"/>
      <c r="P52" s="88"/>
      <c r="Q52" s="22"/>
      <c r="R52" s="24"/>
      <c r="S52" s="18"/>
      <c r="T52" s="22"/>
      <c r="U52" s="18"/>
      <c r="V52" s="22"/>
      <c r="W52" s="121"/>
      <c r="X52" s="121"/>
      <c r="Y52" s="121"/>
      <c r="Z52" s="121"/>
      <c r="AA52" s="24"/>
      <c r="AB52" s="18"/>
      <c r="AC52" s="18"/>
      <c r="AD52" s="18"/>
      <c r="AE52" s="88"/>
      <c r="AF52" s="22"/>
      <c r="AG52" s="21"/>
      <c r="AH52" s="125"/>
      <c r="AI52" s="125"/>
      <c r="AJ52" s="125"/>
      <c r="AK52" s="125"/>
      <c r="AL52" s="125"/>
      <c r="AN52" s="52"/>
    </row>
    <row r="53" spans="1:40" s="19" customFormat="1" ht="18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22"/>
      <c r="M53" s="18"/>
      <c r="N53" s="120"/>
      <c r="O53" s="120"/>
      <c r="P53" s="88"/>
      <c r="Q53" s="22"/>
      <c r="R53" s="18"/>
      <c r="S53" s="18"/>
      <c r="T53" s="22"/>
      <c r="U53" s="18"/>
      <c r="V53" s="22"/>
      <c r="W53" s="121"/>
      <c r="X53" s="121"/>
      <c r="Y53" s="121"/>
      <c r="Z53" s="121"/>
      <c r="AA53" s="24"/>
      <c r="AB53" s="18"/>
      <c r="AC53" s="18"/>
      <c r="AD53" s="18"/>
      <c r="AE53" s="18"/>
      <c r="AF53" s="22"/>
      <c r="AG53" s="21"/>
      <c r="AH53" s="122"/>
      <c r="AI53" s="122"/>
      <c r="AJ53" s="122"/>
      <c r="AK53" s="122"/>
      <c r="AL53" s="122"/>
    </row>
    <row r="54" spans="1:40" s="25" customFormat="1" ht="3" customHeight="1" x14ac:dyDescent="0.2">
      <c r="R54" s="30"/>
      <c r="Y54" s="23"/>
      <c r="AA54" s="23"/>
      <c r="AB54" s="30"/>
      <c r="AC54" s="23"/>
      <c r="AE54" s="23"/>
      <c r="AF54" s="23"/>
      <c r="AG54" s="23"/>
      <c r="AH54" s="23"/>
      <c r="AI54" s="23"/>
      <c r="AJ54" s="23"/>
      <c r="AK54" s="23"/>
      <c r="AL54" s="23"/>
    </row>
    <row r="55" spans="1:40" s="15" customFormat="1" ht="21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7"/>
      <c r="AD55" s="27"/>
      <c r="AE55" s="26"/>
      <c r="AF55" s="26"/>
      <c r="AG55" s="28"/>
      <c r="AH55" s="86"/>
      <c r="AI55" s="123"/>
      <c r="AJ55" s="123"/>
      <c r="AK55" s="123"/>
      <c r="AL55" s="123"/>
    </row>
    <row r="56" spans="1:40" s="25" customFormat="1" ht="6" customHeight="1" x14ac:dyDescent="0.2">
      <c r="K56" s="29"/>
      <c r="AA56" s="23"/>
      <c r="AB56" s="23"/>
      <c r="AC56" s="23"/>
      <c r="AD56" s="23"/>
      <c r="AE56" s="23"/>
      <c r="AF56" s="23"/>
      <c r="AG56" s="23"/>
      <c r="AH56" s="23"/>
      <c r="AI56" s="30"/>
      <c r="AJ56" s="30"/>
      <c r="AK56" s="30"/>
      <c r="AL56" s="30"/>
    </row>
    <row r="57" spans="1:40" s="31" customFormat="1" ht="21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3"/>
      <c r="AB57" s="23"/>
      <c r="AC57" s="23"/>
      <c r="AD57" s="25"/>
      <c r="AE57" s="23"/>
      <c r="AF57" s="25"/>
      <c r="AG57" s="32"/>
      <c r="AH57" s="86"/>
      <c r="AI57" s="124"/>
      <c r="AJ57" s="124"/>
      <c r="AK57" s="124"/>
      <c r="AL57" s="124"/>
    </row>
    <row r="58" spans="1:40" s="19" customFormat="1" ht="6" customHeight="1" x14ac:dyDescent="0.2"/>
    <row r="59" spans="1:40" s="73" customFormat="1" ht="15.75" x14ac:dyDescent="0.25">
      <c r="T59" s="94"/>
      <c r="U59" s="94"/>
      <c r="V59" s="94"/>
      <c r="X59" s="91"/>
      <c r="Y59" s="91"/>
      <c r="Z59" s="91"/>
      <c r="AE59" s="34"/>
      <c r="AG59" s="95"/>
      <c r="AH59" s="95"/>
      <c r="AI59" s="96"/>
      <c r="AJ59" s="96"/>
      <c r="AK59" s="95"/>
      <c r="AL59" s="95"/>
    </row>
    <row r="60" spans="1:40" s="75" customFormat="1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40" s="75" customFormat="1" ht="15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40" s="75" customFormat="1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63" spans="1:40" s="75" customFormat="1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1"/>
      <c r="S63" s="11"/>
      <c r="T63" s="11"/>
      <c r="U63" s="11"/>
      <c r="V63" s="11"/>
      <c r="W63" s="11"/>
      <c r="X63" s="11"/>
      <c r="Y63" s="1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0" s="21" customFormat="1" ht="18" customHeight="1" x14ac:dyDescent="0.25">
      <c r="A64" s="76"/>
      <c r="B64" s="77"/>
      <c r="C64" s="77"/>
      <c r="D64" s="77"/>
      <c r="E64" s="77"/>
      <c r="F64" s="77"/>
      <c r="G64" s="78"/>
      <c r="H64" s="79"/>
      <c r="I64" s="118"/>
      <c r="J64" s="118"/>
      <c r="K64" s="118"/>
      <c r="L64" s="118"/>
      <c r="M64" s="118"/>
      <c r="N64" s="118"/>
      <c r="O64" s="80"/>
      <c r="P64" s="90"/>
      <c r="Q64" s="65"/>
      <c r="R64" s="118"/>
      <c r="S64" s="118"/>
      <c r="T64" s="118"/>
      <c r="U64" s="118"/>
      <c r="V64" s="118"/>
      <c r="W64" s="118"/>
      <c r="X64" s="62"/>
      <c r="Y64" s="80"/>
      <c r="Z64" s="90"/>
      <c r="AA64" s="80"/>
      <c r="AB64" s="118"/>
      <c r="AC64" s="118"/>
      <c r="AD64" s="118"/>
      <c r="AE64" s="118"/>
      <c r="AF64" s="119"/>
      <c r="AG64" s="119"/>
      <c r="AH64" s="118"/>
      <c r="AI64" s="118"/>
      <c r="AJ64" s="118"/>
      <c r="AK64" s="118"/>
      <c r="AL64" s="118"/>
    </row>
    <row r="65" spans="1:38" s="75" customFormat="1" ht="18.75" customHeight="1" x14ac:dyDescent="0.25">
      <c r="A65" s="81"/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s="60" customFormat="1" ht="18.75" customHeight="1" x14ac:dyDescent="0.2">
      <c r="B66" s="77"/>
      <c r="C66" s="77"/>
      <c r="D66" s="77"/>
      <c r="E66" s="77"/>
      <c r="F66" s="77"/>
      <c r="G66" s="77"/>
      <c r="H66" s="77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4"/>
      <c r="AD66" s="84"/>
      <c r="AE66" s="106"/>
      <c r="AF66" s="106"/>
      <c r="AG66" s="106"/>
      <c r="AH66" s="106"/>
      <c r="AI66" s="106"/>
      <c r="AJ66" s="106"/>
      <c r="AK66" s="106"/>
      <c r="AL66" s="106"/>
    </row>
    <row r="67" spans="1:38" s="75" customFormat="1" ht="6" customHeight="1" x14ac:dyDescent="0.2">
      <c r="A67" s="1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8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s="75" customFormat="1" ht="12.75" customHeight="1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108"/>
      <c r="Q68" s="107"/>
      <c r="R68" s="107"/>
      <c r="S68" s="107"/>
      <c r="T68" s="109"/>
      <c r="U68" s="109"/>
      <c r="V68" s="107"/>
      <c r="W68" s="107"/>
      <c r="X68" s="110"/>
      <c r="Y68" s="110"/>
      <c r="Z68" s="111"/>
      <c r="AA68" s="111"/>
      <c r="AB68" s="111"/>
      <c r="AC68" s="112"/>
      <c r="AD68" s="113"/>
      <c r="AE68" s="113"/>
      <c r="AF68" s="113"/>
      <c r="AG68" s="113"/>
      <c r="AH68" s="114"/>
      <c r="AI68" s="114"/>
      <c r="AJ68" s="114"/>
      <c r="AK68" s="114"/>
      <c r="AL68" s="114"/>
    </row>
    <row r="69" spans="1:38" s="75" customFormat="1" ht="12.7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7"/>
      <c r="R69" s="107"/>
      <c r="S69" s="107"/>
      <c r="T69" s="109"/>
      <c r="U69" s="109"/>
      <c r="V69" s="107"/>
      <c r="W69" s="107"/>
      <c r="X69" s="110"/>
      <c r="Y69" s="110"/>
      <c r="Z69" s="111"/>
      <c r="AA69" s="111"/>
      <c r="AB69" s="111"/>
      <c r="AC69" s="113"/>
      <c r="AD69" s="113"/>
      <c r="AE69" s="111"/>
      <c r="AF69" s="111"/>
      <c r="AG69" s="111"/>
      <c r="AH69" s="114"/>
      <c r="AI69" s="114"/>
      <c r="AJ69" s="114"/>
      <c r="AK69" s="114"/>
      <c r="AL69" s="114"/>
    </row>
    <row r="70" spans="1:38" s="75" customFormat="1" ht="24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9"/>
      <c r="M70" s="99"/>
      <c r="N70" s="99"/>
      <c r="O70" s="99"/>
      <c r="P70" s="99"/>
      <c r="Q70" s="100"/>
      <c r="R70" s="100"/>
      <c r="S70" s="100"/>
      <c r="T70" s="101"/>
      <c r="U70" s="101"/>
      <c r="V70" s="102"/>
      <c r="W70" s="102"/>
      <c r="X70" s="103"/>
      <c r="Y70" s="103"/>
      <c r="Z70" s="104"/>
      <c r="AA70" s="104"/>
      <c r="AB70" s="104"/>
      <c r="AC70" s="105"/>
      <c r="AD70" s="105"/>
      <c r="AE70" s="97"/>
      <c r="AF70" s="97"/>
      <c r="AG70" s="97"/>
      <c r="AH70" s="92"/>
      <c r="AI70" s="92"/>
      <c r="AJ70" s="92"/>
      <c r="AK70" s="92"/>
      <c r="AL70" s="92"/>
    </row>
    <row r="71" spans="1:38" s="75" customFormat="1" ht="24" customHeigh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99"/>
      <c r="O71" s="99"/>
      <c r="P71" s="99"/>
      <c r="Q71" s="100"/>
      <c r="R71" s="100"/>
      <c r="S71" s="100"/>
      <c r="T71" s="101"/>
      <c r="U71" s="101"/>
      <c r="V71" s="102"/>
      <c r="W71" s="102"/>
      <c r="X71" s="103"/>
      <c r="Y71" s="103"/>
      <c r="Z71" s="104"/>
      <c r="AA71" s="104"/>
      <c r="AB71" s="104"/>
      <c r="AC71" s="105"/>
      <c r="AD71" s="105"/>
      <c r="AE71" s="97"/>
      <c r="AF71" s="97"/>
      <c r="AG71" s="97"/>
      <c r="AH71" s="92"/>
      <c r="AI71" s="92"/>
      <c r="AJ71" s="92"/>
      <c r="AK71" s="92"/>
      <c r="AL71" s="92"/>
    </row>
    <row r="72" spans="1:38" s="75" customFormat="1" ht="24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99"/>
      <c r="N72" s="99"/>
      <c r="O72" s="99"/>
      <c r="P72" s="99"/>
      <c r="Q72" s="100"/>
      <c r="R72" s="100"/>
      <c r="S72" s="100"/>
      <c r="T72" s="101"/>
      <c r="U72" s="101"/>
      <c r="V72" s="102"/>
      <c r="W72" s="102"/>
      <c r="X72" s="103"/>
      <c r="Y72" s="103"/>
      <c r="Z72" s="104"/>
      <c r="AA72" s="104"/>
      <c r="AB72" s="104"/>
      <c r="AC72" s="105"/>
      <c r="AD72" s="105"/>
      <c r="AE72" s="97"/>
      <c r="AF72" s="97"/>
      <c r="AG72" s="97"/>
      <c r="AH72" s="92"/>
      <c r="AI72" s="92"/>
      <c r="AJ72" s="92"/>
      <c r="AK72" s="92"/>
      <c r="AL72" s="92"/>
    </row>
    <row r="73" spans="1:38" s="75" customFormat="1" ht="24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99"/>
      <c r="N73" s="99"/>
      <c r="O73" s="99"/>
      <c r="P73" s="99"/>
      <c r="Q73" s="100"/>
      <c r="R73" s="100"/>
      <c r="S73" s="100"/>
      <c r="T73" s="101"/>
      <c r="U73" s="101"/>
      <c r="V73" s="102"/>
      <c r="W73" s="102"/>
      <c r="X73" s="103"/>
      <c r="Y73" s="103"/>
      <c r="Z73" s="104"/>
      <c r="AA73" s="104"/>
      <c r="AB73" s="104"/>
      <c r="AC73" s="105"/>
      <c r="AD73" s="105"/>
      <c r="AE73" s="97"/>
      <c r="AF73" s="97"/>
      <c r="AG73" s="97"/>
      <c r="AH73" s="92"/>
      <c r="AI73" s="92"/>
      <c r="AJ73" s="92"/>
      <c r="AK73" s="92"/>
      <c r="AL73" s="92"/>
    </row>
    <row r="74" spans="1:38" s="75" customFormat="1" ht="24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9"/>
      <c r="M74" s="99"/>
      <c r="N74" s="99"/>
      <c r="O74" s="99"/>
      <c r="P74" s="99"/>
      <c r="Q74" s="100"/>
      <c r="R74" s="100"/>
      <c r="S74" s="100"/>
      <c r="T74" s="101"/>
      <c r="U74" s="101"/>
      <c r="V74" s="102"/>
      <c r="W74" s="102"/>
      <c r="X74" s="103"/>
      <c r="Y74" s="103"/>
      <c r="Z74" s="104"/>
      <c r="AA74" s="104"/>
      <c r="AB74" s="104"/>
      <c r="AC74" s="105"/>
      <c r="AD74" s="105"/>
      <c r="AE74" s="97"/>
      <c r="AF74" s="97"/>
      <c r="AG74" s="97"/>
      <c r="AH74" s="92"/>
      <c r="AI74" s="92"/>
      <c r="AJ74" s="92"/>
      <c r="AK74" s="92"/>
      <c r="AL74" s="92"/>
    </row>
    <row r="75" spans="1:38" s="75" customFormat="1" ht="24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9"/>
      <c r="M75" s="99"/>
      <c r="N75" s="99"/>
      <c r="O75" s="99"/>
      <c r="P75" s="99"/>
      <c r="Q75" s="100"/>
      <c r="R75" s="100"/>
      <c r="S75" s="100"/>
      <c r="T75" s="101"/>
      <c r="U75" s="101"/>
      <c r="V75" s="102"/>
      <c r="W75" s="102"/>
      <c r="X75" s="103"/>
      <c r="Y75" s="103"/>
      <c r="Z75" s="104"/>
      <c r="AA75" s="104"/>
      <c r="AB75" s="104"/>
      <c r="AC75" s="105"/>
      <c r="AD75" s="105"/>
      <c r="AE75" s="97"/>
      <c r="AF75" s="97"/>
      <c r="AG75" s="97"/>
      <c r="AH75" s="92"/>
      <c r="AI75" s="92"/>
      <c r="AJ75" s="92"/>
      <c r="AK75" s="92"/>
      <c r="AL75" s="92"/>
    </row>
    <row r="76" spans="1:38" s="75" customFormat="1" ht="24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9"/>
      <c r="M76" s="99"/>
      <c r="N76" s="99"/>
      <c r="O76" s="99"/>
      <c r="P76" s="99"/>
      <c r="Q76" s="100"/>
      <c r="R76" s="100"/>
      <c r="S76" s="100"/>
      <c r="T76" s="101"/>
      <c r="U76" s="101"/>
      <c r="V76" s="102"/>
      <c r="W76" s="102"/>
      <c r="X76" s="103"/>
      <c r="Y76" s="103"/>
      <c r="Z76" s="104"/>
      <c r="AA76" s="104"/>
      <c r="AB76" s="104"/>
      <c r="AC76" s="105"/>
      <c r="AD76" s="105"/>
      <c r="AE76" s="97"/>
      <c r="AF76" s="97"/>
      <c r="AG76" s="97"/>
      <c r="AH76" s="92"/>
      <c r="AI76" s="92"/>
      <c r="AJ76" s="92"/>
      <c r="AK76" s="92"/>
      <c r="AL76" s="92"/>
    </row>
    <row r="77" spans="1:38" s="75" customFormat="1" ht="24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99"/>
      <c r="N77" s="99"/>
      <c r="O77" s="99"/>
      <c r="P77" s="99"/>
      <c r="Q77" s="100"/>
      <c r="R77" s="100"/>
      <c r="S77" s="100"/>
      <c r="T77" s="101"/>
      <c r="U77" s="101"/>
      <c r="V77" s="102"/>
      <c r="W77" s="102"/>
      <c r="X77" s="103"/>
      <c r="Y77" s="103"/>
      <c r="Z77" s="104"/>
      <c r="AA77" s="104"/>
      <c r="AB77" s="104"/>
      <c r="AC77" s="105"/>
      <c r="AD77" s="105"/>
      <c r="AE77" s="97"/>
      <c r="AF77" s="97"/>
      <c r="AG77" s="97"/>
      <c r="AH77" s="92"/>
      <c r="AI77" s="92"/>
      <c r="AJ77" s="92"/>
      <c r="AK77" s="92"/>
      <c r="AL77" s="92"/>
    </row>
    <row r="78" spans="1:38" s="75" customFormat="1" ht="24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9"/>
      <c r="M78" s="99"/>
      <c r="N78" s="99"/>
      <c r="O78" s="99"/>
      <c r="P78" s="99"/>
      <c r="Q78" s="100"/>
      <c r="R78" s="100"/>
      <c r="S78" s="100"/>
      <c r="T78" s="101"/>
      <c r="U78" s="101"/>
      <c r="V78" s="102"/>
      <c r="W78" s="102"/>
      <c r="X78" s="103"/>
      <c r="Y78" s="103"/>
      <c r="Z78" s="104"/>
      <c r="AA78" s="104"/>
      <c r="AB78" s="104"/>
      <c r="AC78" s="105"/>
      <c r="AD78" s="105"/>
      <c r="AE78" s="97"/>
      <c r="AF78" s="97"/>
      <c r="AG78" s="97"/>
      <c r="AH78" s="92"/>
      <c r="AI78" s="92"/>
      <c r="AJ78" s="92"/>
      <c r="AK78" s="92"/>
      <c r="AL78" s="92"/>
    </row>
    <row r="79" spans="1:38" s="75" customFormat="1" ht="24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9"/>
      <c r="M79" s="99"/>
      <c r="N79" s="99"/>
      <c r="O79" s="99"/>
      <c r="P79" s="99"/>
      <c r="Q79" s="100"/>
      <c r="R79" s="100"/>
      <c r="S79" s="100"/>
      <c r="T79" s="101"/>
      <c r="U79" s="101"/>
      <c r="V79" s="102"/>
      <c r="W79" s="102"/>
      <c r="X79" s="103"/>
      <c r="Y79" s="103"/>
      <c r="Z79" s="104"/>
      <c r="AA79" s="104"/>
      <c r="AB79" s="104"/>
      <c r="AC79" s="105"/>
      <c r="AD79" s="105"/>
      <c r="AE79" s="97"/>
      <c r="AF79" s="97"/>
      <c r="AG79" s="97"/>
      <c r="AH79" s="92"/>
      <c r="AI79" s="92"/>
      <c r="AJ79" s="92"/>
      <c r="AK79" s="92"/>
      <c r="AL79" s="92"/>
    </row>
    <row r="80" spans="1:38" s="75" customFormat="1" ht="24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9"/>
      <c r="M80" s="99"/>
      <c r="N80" s="99"/>
      <c r="O80" s="99"/>
      <c r="P80" s="99"/>
      <c r="Q80" s="100"/>
      <c r="R80" s="100"/>
      <c r="S80" s="100"/>
      <c r="T80" s="101"/>
      <c r="U80" s="101"/>
      <c r="V80" s="102"/>
      <c r="W80" s="102"/>
      <c r="X80" s="103"/>
      <c r="Y80" s="103"/>
      <c r="Z80" s="104"/>
      <c r="AA80" s="104"/>
      <c r="AB80" s="104"/>
      <c r="AC80" s="105"/>
      <c r="AD80" s="105"/>
      <c r="AE80" s="97"/>
      <c r="AF80" s="97"/>
      <c r="AG80" s="97"/>
      <c r="AH80" s="92"/>
      <c r="AI80" s="92"/>
      <c r="AJ80" s="92"/>
      <c r="AK80" s="92"/>
      <c r="AL80" s="92"/>
    </row>
    <row r="81" spans="1:38" s="75" customFormat="1" ht="24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9"/>
      <c r="M81" s="99"/>
      <c r="N81" s="99"/>
      <c r="O81" s="99"/>
      <c r="P81" s="99"/>
      <c r="Q81" s="100"/>
      <c r="R81" s="100"/>
      <c r="S81" s="100"/>
      <c r="T81" s="101"/>
      <c r="U81" s="101"/>
      <c r="V81" s="102"/>
      <c r="W81" s="102"/>
      <c r="X81" s="103"/>
      <c r="Y81" s="103"/>
      <c r="Z81" s="104"/>
      <c r="AA81" s="104"/>
      <c r="AB81" s="104"/>
      <c r="AC81" s="105"/>
      <c r="AD81" s="105"/>
      <c r="AE81" s="97"/>
      <c r="AF81" s="97"/>
      <c r="AG81" s="97"/>
      <c r="AH81" s="92"/>
      <c r="AI81" s="92"/>
      <c r="AJ81" s="92"/>
      <c r="AK81" s="92"/>
      <c r="AL81" s="92"/>
    </row>
    <row r="82" spans="1:38" s="75" customFormat="1" ht="24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00"/>
      <c r="R82" s="100"/>
      <c r="S82" s="100"/>
      <c r="T82" s="101"/>
      <c r="U82" s="101"/>
      <c r="V82" s="102"/>
      <c r="W82" s="102"/>
      <c r="X82" s="103"/>
      <c r="Y82" s="103"/>
      <c r="Z82" s="104"/>
      <c r="AA82" s="104"/>
      <c r="AB82" s="104"/>
      <c r="AC82" s="105"/>
      <c r="AD82" s="105"/>
      <c r="AE82" s="97"/>
      <c r="AF82" s="97"/>
      <c r="AG82" s="97"/>
      <c r="AH82" s="92"/>
      <c r="AI82" s="92"/>
      <c r="AJ82" s="92"/>
      <c r="AK82" s="92"/>
      <c r="AL82" s="92"/>
    </row>
    <row r="83" spans="1:38" s="75" customFormat="1" ht="24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9"/>
      <c r="M83" s="99"/>
      <c r="N83" s="99"/>
      <c r="O83" s="99"/>
      <c r="P83" s="99"/>
      <c r="Q83" s="100"/>
      <c r="R83" s="100"/>
      <c r="S83" s="100"/>
      <c r="T83" s="101"/>
      <c r="U83" s="101"/>
      <c r="V83" s="102"/>
      <c r="W83" s="102"/>
      <c r="X83" s="103"/>
      <c r="Y83" s="103"/>
      <c r="Z83" s="104"/>
      <c r="AA83" s="104"/>
      <c r="AB83" s="104"/>
      <c r="AC83" s="105"/>
      <c r="AD83" s="105"/>
      <c r="AE83" s="97"/>
      <c r="AF83" s="97"/>
      <c r="AG83" s="97"/>
      <c r="AH83" s="92"/>
      <c r="AI83" s="92"/>
      <c r="AJ83" s="92"/>
      <c r="AK83" s="92"/>
      <c r="AL83" s="92"/>
    </row>
    <row r="84" spans="1:38" s="75" customFormat="1" ht="24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9"/>
      <c r="M84" s="99"/>
      <c r="N84" s="99"/>
      <c r="O84" s="99"/>
      <c r="P84" s="99"/>
      <c r="Q84" s="100"/>
      <c r="R84" s="100"/>
      <c r="S84" s="100"/>
      <c r="T84" s="101"/>
      <c r="U84" s="101"/>
      <c r="V84" s="102"/>
      <c r="W84" s="102"/>
      <c r="X84" s="103"/>
      <c r="Y84" s="103"/>
      <c r="Z84" s="104"/>
      <c r="AA84" s="104"/>
      <c r="AB84" s="104"/>
      <c r="AC84" s="105"/>
      <c r="AD84" s="105"/>
      <c r="AE84" s="97"/>
      <c r="AF84" s="97"/>
      <c r="AG84" s="97"/>
      <c r="AH84" s="92"/>
      <c r="AI84" s="92"/>
      <c r="AJ84" s="92"/>
      <c r="AK84" s="92"/>
      <c r="AL84" s="92"/>
    </row>
    <row r="85" spans="1:38" s="75" customFormat="1" ht="24" customHeigh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9"/>
      <c r="M85" s="99"/>
      <c r="N85" s="99"/>
      <c r="O85" s="99"/>
      <c r="P85" s="99"/>
      <c r="Q85" s="100"/>
      <c r="R85" s="100"/>
      <c r="S85" s="100"/>
      <c r="T85" s="101"/>
      <c r="U85" s="101"/>
      <c r="V85" s="102"/>
      <c r="W85" s="102"/>
      <c r="X85" s="103"/>
      <c r="Y85" s="103"/>
      <c r="Z85" s="104"/>
      <c r="AA85" s="104"/>
      <c r="AB85" s="104"/>
      <c r="AC85" s="105"/>
      <c r="AD85" s="105"/>
      <c r="AE85" s="97"/>
      <c r="AF85" s="97"/>
      <c r="AG85" s="97"/>
      <c r="AH85" s="92"/>
      <c r="AI85" s="92"/>
      <c r="AJ85" s="92"/>
      <c r="AK85" s="92"/>
      <c r="AL85" s="92"/>
    </row>
    <row r="86" spans="1:38" s="75" customFormat="1" ht="24" customHeigh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9"/>
      <c r="M86" s="99"/>
      <c r="N86" s="99"/>
      <c r="O86" s="99"/>
      <c r="P86" s="99"/>
      <c r="Q86" s="100"/>
      <c r="R86" s="100"/>
      <c r="S86" s="100"/>
      <c r="T86" s="101"/>
      <c r="U86" s="101"/>
      <c r="V86" s="102"/>
      <c r="W86" s="102"/>
      <c r="X86" s="103"/>
      <c r="Y86" s="103"/>
      <c r="Z86" s="104"/>
      <c r="AA86" s="104"/>
      <c r="AB86" s="104"/>
      <c r="AC86" s="105"/>
      <c r="AD86" s="105"/>
      <c r="AE86" s="97"/>
      <c r="AF86" s="97"/>
      <c r="AG86" s="97"/>
      <c r="AH86" s="92"/>
      <c r="AI86" s="92"/>
      <c r="AJ86" s="92"/>
      <c r="AK86" s="92"/>
      <c r="AL86" s="92"/>
    </row>
    <row r="87" spans="1:38" s="75" customFormat="1" ht="24" customHeigh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9"/>
      <c r="O87" s="99"/>
      <c r="P87" s="99"/>
      <c r="Q87" s="100"/>
      <c r="R87" s="100"/>
      <c r="S87" s="100"/>
      <c r="T87" s="101"/>
      <c r="U87" s="101"/>
      <c r="V87" s="102"/>
      <c r="W87" s="102"/>
      <c r="X87" s="103"/>
      <c r="Y87" s="103"/>
      <c r="Z87" s="104"/>
      <c r="AA87" s="104"/>
      <c r="AB87" s="104"/>
      <c r="AC87" s="105"/>
      <c r="AD87" s="105"/>
      <c r="AE87" s="97"/>
      <c r="AF87" s="97"/>
      <c r="AG87" s="97"/>
      <c r="AH87" s="92"/>
      <c r="AI87" s="92"/>
      <c r="AJ87" s="92"/>
      <c r="AK87" s="92"/>
      <c r="AL87" s="92"/>
    </row>
    <row r="88" spans="1:38" s="75" customFormat="1" ht="24" customHeigh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9"/>
      <c r="M88" s="99"/>
      <c r="N88" s="99"/>
      <c r="O88" s="99"/>
      <c r="P88" s="99"/>
      <c r="Q88" s="100"/>
      <c r="R88" s="100"/>
      <c r="S88" s="100"/>
      <c r="T88" s="101"/>
      <c r="U88" s="101"/>
      <c r="V88" s="102"/>
      <c r="W88" s="102"/>
      <c r="X88" s="103"/>
      <c r="Y88" s="103"/>
      <c r="Z88" s="104"/>
      <c r="AA88" s="104"/>
      <c r="AB88" s="104"/>
      <c r="AC88" s="105"/>
      <c r="AD88" s="105"/>
      <c r="AE88" s="97"/>
      <c r="AF88" s="97"/>
      <c r="AG88" s="97"/>
      <c r="AH88" s="92"/>
      <c r="AI88" s="92"/>
      <c r="AJ88" s="92"/>
      <c r="AK88" s="92"/>
      <c r="AL88" s="92"/>
    </row>
    <row r="89" spans="1:38" s="75" customFormat="1" ht="24" customHeigh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100"/>
      <c r="R89" s="100"/>
      <c r="S89" s="100"/>
      <c r="T89" s="101"/>
      <c r="U89" s="101"/>
      <c r="V89" s="102"/>
      <c r="W89" s="102"/>
      <c r="X89" s="103"/>
      <c r="Y89" s="103"/>
      <c r="Z89" s="104"/>
      <c r="AA89" s="104"/>
      <c r="AB89" s="104"/>
      <c r="AC89" s="105"/>
      <c r="AD89" s="105"/>
      <c r="AE89" s="97"/>
      <c r="AF89" s="97"/>
      <c r="AG89" s="97"/>
      <c r="AH89" s="92"/>
      <c r="AI89" s="92"/>
      <c r="AJ89" s="92"/>
      <c r="AK89" s="92"/>
      <c r="AL89" s="92"/>
    </row>
    <row r="90" spans="1:38" s="75" customFormat="1" ht="24" customHeigh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9"/>
      <c r="M90" s="99"/>
      <c r="N90" s="99"/>
      <c r="O90" s="99"/>
      <c r="P90" s="99"/>
      <c r="Q90" s="100"/>
      <c r="R90" s="100"/>
      <c r="S90" s="100"/>
      <c r="T90" s="101"/>
      <c r="U90" s="101"/>
      <c r="V90" s="102"/>
      <c r="W90" s="102"/>
      <c r="X90" s="103"/>
      <c r="Y90" s="103"/>
      <c r="Z90" s="104"/>
      <c r="AA90" s="104"/>
      <c r="AB90" s="104"/>
      <c r="AC90" s="105"/>
      <c r="AD90" s="105"/>
      <c r="AE90" s="97"/>
      <c r="AF90" s="97"/>
      <c r="AG90" s="97"/>
      <c r="AH90" s="92"/>
      <c r="AI90" s="92"/>
      <c r="AJ90" s="92"/>
      <c r="AK90" s="92"/>
      <c r="AL90" s="92"/>
    </row>
    <row r="91" spans="1:38" s="75" customFormat="1" ht="24" customHeigh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100"/>
      <c r="R91" s="100"/>
      <c r="S91" s="100"/>
      <c r="T91" s="101"/>
      <c r="U91" s="101"/>
      <c r="V91" s="102"/>
      <c r="W91" s="102"/>
      <c r="X91" s="103"/>
      <c r="Y91" s="103"/>
      <c r="Z91" s="104"/>
      <c r="AA91" s="104"/>
      <c r="AB91" s="104"/>
      <c r="AC91" s="105"/>
      <c r="AD91" s="105"/>
      <c r="AE91" s="97"/>
      <c r="AF91" s="97"/>
      <c r="AG91" s="97"/>
      <c r="AH91" s="92"/>
      <c r="AI91" s="92"/>
      <c r="AJ91" s="92"/>
      <c r="AK91" s="92"/>
      <c r="AL91" s="92"/>
    </row>
    <row r="92" spans="1:38" s="75" customFormat="1" ht="24" customHeigh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9"/>
      <c r="M92" s="99"/>
      <c r="N92" s="99"/>
      <c r="O92" s="99"/>
      <c r="P92" s="99"/>
      <c r="Q92" s="100"/>
      <c r="R92" s="100"/>
      <c r="S92" s="100"/>
      <c r="T92" s="101"/>
      <c r="U92" s="101"/>
      <c r="V92" s="102"/>
      <c r="W92" s="102"/>
      <c r="X92" s="103"/>
      <c r="Y92" s="103"/>
      <c r="Z92" s="104"/>
      <c r="AA92" s="104"/>
      <c r="AB92" s="104"/>
      <c r="AC92" s="105"/>
      <c r="AD92" s="105"/>
      <c r="AE92" s="97"/>
      <c r="AF92" s="97"/>
      <c r="AG92" s="97"/>
      <c r="AH92" s="92"/>
      <c r="AI92" s="92"/>
      <c r="AJ92" s="92"/>
      <c r="AK92" s="92"/>
      <c r="AL92" s="92"/>
    </row>
    <row r="93" spans="1:38" s="75" customFormat="1" ht="24" customHeigh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9"/>
      <c r="M93" s="99"/>
      <c r="N93" s="99"/>
      <c r="O93" s="99"/>
      <c r="P93" s="99"/>
      <c r="Q93" s="100"/>
      <c r="R93" s="100"/>
      <c r="S93" s="100"/>
      <c r="T93" s="101"/>
      <c r="U93" s="101"/>
      <c r="V93" s="102"/>
      <c r="W93" s="102"/>
      <c r="X93" s="103"/>
      <c r="Y93" s="103"/>
      <c r="Z93" s="104"/>
      <c r="AA93" s="104"/>
      <c r="AB93" s="104"/>
      <c r="AC93" s="105"/>
      <c r="AD93" s="105"/>
      <c r="AE93" s="97"/>
      <c r="AF93" s="97"/>
      <c r="AG93" s="97"/>
      <c r="AH93" s="92"/>
      <c r="AI93" s="92"/>
      <c r="AJ93" s="92"/>
      <c r="AK93" s="92"/>
      <c r="AL93" s="92"/>
    </row>
    <row r="94" spans="1:38" s="75" customFormat="1" ht="24" customHeigh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9"/>
      <c r="M94" s="99"/>
      <c r="N94" s="99"/>
      <c r="O94" s="99"/>
      <c r="P94" s="99"/>
      <c r="Q94" s="100"/>
      <c r="R94" s="100"/>
      <c r="S94" s="100"/>
      <c r="T94" s="101"/>
      <c r="U94" s="101"/>
      <c r="V94" s="102"/>
      <c r="W94" s="102"/>
      <c r="X94" s="103"/>
      <c r="Y94" s="103"/>
      <c r="Z94" s="104"/>
      <c r="AA94" s="104"/>
      <c r="AB94" s="104"/>
      <c r="AC94" s="105"/>
      <c r="AD94" s="105"/>
      <c r="AE94" s="97"/>
      <c r="AF94" s="97"/>
      <c r="AG94" s="97"/>
      <c r="AH94" s="92"/>
      <c r="AI94" s="92"/>
      <c r="AJ94" s="92"/>
      <c r="AK94" s="92"/>
      <c r="AL94" s="92"/>
    </row>
    <row r="95" spans="1:38" s="75" customFormat="1" ht="24" customHeigh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9"/>
      <c r="M95" s="99"/>
      <c r="N95" s="99"/>
      <c r="O95" s="99"/>
      <c r="P95" s="99"/>
      <c r="Q95" s="100"/>
      <c r="R95" s="100"/>
      <c r="S95" s="100"/>
      <c r="T95" s="101"/>
      <c r="U95" s="101"/>
      <c r="V95" s="102"/>
      <c r="W95" s="102"/>
      <c r="X95" s="103"/>
      <c r="Y95" s="103"/>
      <c r="Z95" s="104"/>
      <c r="AA95" s="104"/>
      <c r="AB95" s="104"/>
      <c r="AC95" s="105"/>
      <c r="AD95" s="105"/>
      <c r="AE95" s="97"/>
      <c r="AF95" s="97"/>
      <c r="AG95" s="97"/>
      <c r="AH95" s="92"/>
      <c r="AI95" s="92"/>
      <c r="AJ95" s="92"/>
      <c r="AK95" s="92"/>
      <c r="AL95" s="92"/>
    </row>
    <row r="96" spans="1:38" s="75" customFormat="1" ht="24" customHeigh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9"/>
      <c r="M96" s="99"/>
      <c r="N96" s="99"/>
      <c r="O96" s="99"/>
      <c r="P96" s="99"/>
      <c r="Q96" s="100"/>
      <c r="R96" s="100"/>
      <c r="S96" s="100"/>
      <c r="T96" s="101"/>
      <c r="U96" s="101"/>
      <c r="V96" s="102"/>
      <c r="W96" s="102"/>
      <c r="X96" s="103"/>
      <c r="Y96" s="103"/>
      <c r="Z96" s="104"/>
      <c r="AA96" s="104"/>
      <c r="AB96" s="104"/>
      <c r="AC96" s="105"/>
      <c r="AD96" s="105"/>
      <c r="AE96" s="97"/>
      <c r="AF96" s="97"/>
      <c r="AG96" s="97"/>
      <c r="AH96" s="92"/>
      <c r="AI96" s="92"/>
      <c r="AJ96" s="92"/>
      <c r="AK96" s="92"/>
      <c r="AL96" s="92"/>
    </row>
    <row r="97" spans="1:38" s="75" customFormat="1" ht="24" customHeigh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9"/>
      <c r="M97" s="99"/>
      <c r="N97" s="99"/>
      <c r="O97" s="99"/>
      <c r="P97" s="99"/>
      <c r="Q97" s="100"/>
      <c r="R97" s="100"/>
      <c r="S97" s="100"/>
      <c r="T97" s="101"/>
      <c r="U97" s="101"/>
      <c r="V97" s="102"/>
      <c r="W97" s="102"/>
      <c r="X97" s="103"/>
      <c r="Y97" s="103"/>
      <c r="Z97" s="104"/>
      <c r="AA97" s="104"/>
      <c r="AB97" s="104"/>
      <c r="AC97" s="105"/>
      <c r="AD97" s="105"/>
      <c r="AE97" s="97"/>
      <c r="AF97" s="97"/>
      <c r="AG97" s="97"/>
      <c r="AH97" s="92"/>
      <c r="AI97" s="92"/>
      <c r="AJ97" s="92"/>
      <c r="AK97" s="92"/>
      <c r="AL97" s="92"/>
    </row>
    <row r="98" spans="1:38" s="75" customFormat="1" ht="24" customHeigh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9"/>
      <c r="M98" s="99"/>
      <c r="N98" s="99"/>
      <c r="O98" s="99"/>
      <c r="P98" s="99"/>
      <c r="Q98" s="100"/>
      <c r="R98" s="100"/>
      <c r="S98" s="100"/>
      <c r="T98" s="101"/>
      <c r="U98" s="101"/>
      <c r="V98" s="102"/>
      <c r="W98" s="102"/>
      <c r="X98" s="103"/>
      <c r="Y98" s="103"/>
      <c r="Z98" s="104"/>
      <c r="AA98" s="104"/>
      <c r="AB98" s="104"/>
      <c r="AC98" s="105"/>
      <c r="AD98" s="105"/>
      <c r="AE98" s="97"/>
      <c r="AF98" s="97"/>
      <c r="AG98" s="97"/>
      <c r="AH98" s="92"/>
      <c r="AI98" s="92"/>
      <c r="AJ98" s="92"/>
      <c r="AK98" s="92"/>
      <c r="AL98" s="92"/>
    </row>
    <row r="99" spans="1:38" s="75" customFormat="1" ht="24" customHeigh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9"/>
      <c r="M99" s="99"/>
      <c r="N99" s="99"/>
      <c r="O99" s="99"/>
      <c r="P99" s="99"/>
      <c r="Q99" s="100"/>
      <c r="R99" s="100"/>
      <c r="S99" s="100"/>
      <c r="T99" s="101"/>
      <c r="U99" s="101"/>
      <c r="V99" s="102"/>
      <c r="W99" s="102"/>
      <c r="X99" s="103"/>
      <c r="Y99" s="103"/>
      <c r="Z99" s="104"/>
      <c r="AA99" s="104"/>
      <c r="AB99" s="104"/>
      <c r="AC99" s="105"/>
      <c r="AD99" s="105"/>
      <c r="AE99" s="97"/>
      <c r="AF99" s="97"/>
      <c r="AG99" s="97"/>
      <c r="AH99" s="92"/>
      <c r="AI99" s="92"/>
      <c r="AJ99" s="92"/>
      <c r="AK99" s="92"/>
      <c r="AL99" s="92"/>
    </row>
    <row r="100" spans="1:38" s="75" customFormat="1" ht="24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s="73" customFormat="1" ht="15.75" x14ac:dyDescent="0.25">
      <c r="T101" s="94"/>
      <c r="U101" s="94"/>
      <c r="V101" s="94"/>
      <c r="X101" s="91"/>
      <c r="Y101" s="91"/>
      <c r="Z101" s="91"/>
      <c r="AE101" s="34"/>
      <c r="AG101" s="95"/>
      <c r="AH101" s="95"/>
      <c r="AI101" s="96"/>
      <c r="AJ101" s="96"/>
      <c r="AK101" s="95"/>
      <c r="AL101" s="95"/>
    </row>
    <row r="102" spans="1:38" s="75" customFormat="1" x14ac:dyDescent="0.2"/>
  </sheetData>
  <mergeCells count="585">
    <mergeCell ref="AE99:AG99"/>
    <mergeCell ref="AH99:AL99"/>
    <mergeCell ref="A100:AL100"/>
    <mergeCell ref="T101:V101"/>
    <mergeCell ref="AG101:AH101"/>
    <mergeCell ref="AI101:AJ101"/>
    <mergeCell ref="AK101:AL101"/>
    <mergeCell ref="AE98:AG98"/>
    <mergeCell ref="AH98:AL98"/>
    <mergeCell ref="A99:J99"/>
    <mergeCell ref="K99:P99"/>
    <mergeCell ref="Q99:S99"/>
    <mergeCell ref="T99:U99"/>
    <mergeCell ref="V99:W99"/>
    <mergeCell ref="X99:Y99"/>
    <mergeCell ref="Z99:AB99"/>
    <mergeCell ref="AC99:AD99"/>
    <mergeCell ref="AE97:AG97"/>
    <mergeCell ref="AH97:AL97"/>
    <mergeCell ref="A98:J98"/>
    <mergeCell ref="K98:P98"/>
    <mergeCell ref="Q98:S98"/>
    <mergeCell ref="T98:U98"/>
    <mergeCell ref="V98:W98"/>
    <mergeCell ref="X98:Y98"/>
    <mergeCell ref="Z98:AB98"/>
    <mergeCell ref="AC98:AD98"/>
    <mergeCell ref="AE96:AG96"/>
    <mergeCell ref="AH96:AL96"/>
    <mergeCell ref="A97:J97"/>
    <mergeCell ref="K97:P97"/>
    <mergeCell ref="Q97:S97"/>
    <mergeCell ref="T97:U97"/>
    <mergeCell ref="V97:W97"/>
    <mergeCell ref="X97:Y97"/>
    <mergeCell ref="Z97:AB97"/>
    <mergeCell ref="AC97:AD97"/>
    <mergeCell ref="AE95:AG95"/>
    <mergeCell ref="AH95:AL95"/>
    <mergeCell ref="A96:J96"/>
    <mergeCell ref="K96:P96"/>
    <mergeCell ref="Q96:S96"/>
    <mergeCell ref="T96:U96"/>
    <mergeCell ref="V96:W96"/>
    <mergeCell ref="X96:Y96"/>
    <mergeCell ref="Z96:AB96"/>
    <mergeCell ref="AC96:AD96"/>
    <mergeCell ref="AE94:AG94"/>
    <mergeCell ref="AH94:AL94"/>
    <mergeCell ref="A95:J95"/>
    <mergeCell ref="K95:P95"/>
    <mergeCell ref="Q95:S95"/>
    <mergeCell ref="T95:U95"/>
    <mergeCell ref="V95:W95"/>
    <mergeCell ref="X95:Y95"/>
    <mergeCell ref="Z95:AB95"/>
    <mergeCell ref="AC95:AD95"/>
    <mergeCell ref="AE93:AG93"/>
    <mergeCell ref="AH93:AL93"/>
    <mergeCell ref="A94:J94"/>
    <mergeCell ref="K94:P94"/>
    <mergeCell ref="Q94:S94"/>
    <mergeCell ref="T94:U94"/>
    <mergeCell ref="V94:W94"/>
    <mergeCell ref="X94:Y94"/>
    <mergeCell ref="Z94:AB94"/>
    <mergeCell ref="AC94:AD94"/>
    <mergeCell ref="AE92:AG92"/>
    <mergeCell ref="AH92:AL92"/>
    <mergeCell ref="A93:J93"/>
    <mergeCell ref="K93:P93"/>
    <mergeCell ref="Q93:S93"/>
    <mergeCell ref="T93:U93"/>
    <mergeCell ref="V93:W93"/>
    <mergeCell ref="X93:Y93"/>
    <mergeCell ref="Z93:AB93"/>
    <mergeCell ref="AC93:AD93"/>
    <mergeCell ref="AE91:AG91"/>
    <mergeCell ref="AH91:AL91"/>
    <mergeCell ref="A92:J92"/>
    <mergeCell ref="K92:P92"/>
    <mergeCell ref="Q92:S92"/>
    <mergeCell ref="T92:U92"/>
    <mergeCell ref="V92:W92"/>
    <mergeCell ref="X92:Y92"/>
    <mergeCell ref="Z92:AB92"/>
    <mergeCell ref="AC92:AD92"/>
    <mergeCell ref="AE90:AG90"/>
    <mergeCell ref="AH90:AL90"/>
    <mergeCell ref="A91:J91"/>
    <mergeCell ref="K91:P91"/>
    <mergeCell ref="Q91:S91"/>
    <mergeCell ref="T91:U91"/>
    <mergeCell ref="V91:W91"/>
    <mergeCell ref="X91:Y91"/>
    <mergeCell ref="Z91:AB91"/>
    <mergeCell ref="AC91:AD91"/>
    <mergeCell ref="AE89:AG89"/>
    <mergeCell ref="AH89:AL89"/>
    <mergeCell ref="A90:J90"/>
    <mergeCell ref="K90:P90"/>
    <mergeCell ref="Q90:S90"/>
    <mergeCell ref="T90:U90"/>
    <mergeCell ref="V90:W90"/>
    <mergeCell ref="X90:Y90"/>
    <mergeCell ref="Z90:AB90"/>
    <mergeCell ref="AC90:AD90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6:AG86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5:AG85"/>
    <mergeCell ref="AH85:AL85"/>
    <mergeCell ref="A86:J86"/>
    <mergeCell ref="K86:P86"/>
    <mergeCell ref="Q86:S86"/>
    <mergeCell ref="T86:U86"/>
    <mergeCell ref="V86:W86"/>
    <mergeCell ref="X86:Y86"/>
    <mergeCell ref="Z86:AB86"/>
    <mergeCell ref="AC86:AD86"/>
    <mergeCell ref="AE84:AG84"/>
    <mergeCell ref="AH84:AL84"/>
    <mergeCell ref="A85:J85"/>
    <mergeCell ref="K85:P85"/>
    <mergeCell ref="Q85:S85"/>
    <mergeCell ref="T85:U85"/>
    <mergeCell ref="V85:W85"/>
    <mergeCell ref="X85:Y85"/>
    <mergeCell ref="Z85:AB85"/>
    <mergeCell ref="AC85:AD85"/>
    <mergeCell ref="AE83:AG83"/>
    <mergeCell ref="AH83:AL83"/>
    <mergeCell ref="A84:J84"/>
    <mergeCell ref="K84:P84"/>
    <mergeCell ref="Q84:S84"/>
    <mergeCell ref="T84:U84"/>
    <mergeCell ref="V84:W84"/>
    <mergeCell ref="X84:Y84"/>
    <mergeCell ref="Z84:AB84"/>
    <mergeCell ref="AC84:AD84"/>
    <mergeCell ref="AE82:AG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0:AG70"/>
    <mergeCell ref="AH70:AL70"/>
    <mergeCell ref="A71:J71"/>
    <mergeCell ref="K71:P71"/>
    <mergeCell ref="Q71:S71"/>
    <mergeCell ref="T71:U71"/>
    <mergeCell ref="V71:W71"/>
    <mergeCell ref="X71:Y71"/>
    <mergeCell ref="Z71:AB71"/>
    <mergeCell ref="AC71:AD71"/>
    <mergeCell ref="AC69:AD69"/>
    <mergeCell ref="AE69:AG69"/>
    <mergeCell ref="A70:J70"/>
    <mergeCell ref="K70:P70"/>
    <mergeCell ref="Q70:S70"/>
    <mergeCell ref="T70:U70"/>
    <mergeCell ref="V70:W70"/>
    <mergeCell ref="X70:Y70"/>
    <mergeCell ref="Z70:AB70"/>
    <mergeCell ref="AC70:AD70"/>
    <mergeCell ref="AE66:AL66"/>
    <mergeCell ref="A68:J69"/>
    <mergeCell ref="K68:P69"/>
    <mergeCell ref="Q68:S69"/>
    <mergeCell ref="T68:U69"/>
    <mergeCell ref="V68:W69"/>
    <mergeCell ref="X68:Y69"/>
    <mergeCell ref="Z68:AB69"/>
    <mergeCell ref="AC68:AG68"/>
    <mergeCell ref="AH68:AL69"/>
    <mergeCell ref="A60:AL60"/>
    <mergeCell ref="A61:AL61"/>
    <mergeCell ref="A62:AL62"/>
    <mergeCell ref="I64:N64"/>
    <mergeCell ref="R64:W64"/>
    <mergeCell ref="AB64:AE64"/>
    <mergeCell ref="AF64:AG64"/>
    <mergeCell ref="AH64:AL64"/>
    <mergeCell ref="N53:O53"/>
    <mergeCell ref="W53:Z53"/>
    <mergeCell ref="AH53:AL53"/>
    <mergeCell ref="AI55:AL55"/>
    <mergeCell ref="AI57:AL57"/>
    <mergeCell ref="T59:V59"/>
    <mergeCell ref="AG59:AH59"/>
    <mergeCell ref="AI59:AJ59"/>
    <mergeCell ref="AK59:AL59"/>
    <mergeCell ref="AH50:AL51"/>
    <mergeCell ref="L51:M51"/>
    <mergeCell ref="N51:O51"/>
    <mergeCell ref="W51:Z51"/>
    <mergeCell ref="AB51:AE51"/>
    <mergeCell ref="N52:O52"/>
    <mergeCell ref="W52:Z52"/>
    <mergeCell ref="AH52:AL52"/>
    <mergeCell ref="H47:Q47"/>
    <mergeCell ref="R47:T47"/>
    <mergeCell ref="U47:AD47"/>
    <mergeCell ref="AE47:AG47"/>
    <mergeCell ref="AI48:AL48"/>
    <mergeCell ref="A50:M50"/>
    <mergeCell ref="N50:O50"/>
    <mergeCell ref="W50:Z50"/>
    <mergeCell ref="AB50:AE50"/>
    <mergeCell ref="AF50:AG51"/>
    <mergeCell ref="AH44:AH47"/>
    <mergeCell ref="AI44:AL47"/>
    <mergeCell ref="H45:Q45"/>
    <mergeCell ref="R45:T45"/>
    <mergeCell ref="U45:AD45"/>
    <mergeCell ref="AE45:AG45"/>
    <mergeCell ref="H46:Q46"/>
    <mergeCell ref="R46:T46"/>
    <mergeCell ref="U46:AD46"/>
    <mergeCell ref="AE46:AG46"/>
    <mergeCell ref="AI42:AL43"/>
    <mergeCell ref="H43:Q43"/>
    <mergeCell ref="R43:T43"/>
    <mergeCell ref="U43:AD43"/>
    <mergeCell ref="AE43:AG43"/>
    <mergeCell ref="A44:G47"/>
    <mergeCell ref="H44:Q44"/>
    <mergeCell ref="R44:T44"/>
    <mergeCell ref="U44:AD44"/>
    <mergeCell ref="AE44:AG44"/>
    <mergeCell ref="A42:G43"/>
    <mergeCell ref="H42:Q42"/>
    <mergeCell ref="R42:T42"/>
    <mergeCell ref="U42:AD42"/>
    <mergeCell ref="AE42:AG42"/>
    <mergeCell ref="AH42:AH43"/>
    <mergeCell ref="AH40:AH41"/>
    <mergeCell ref="AI40:AL41"/>
    <mergeCell ref="H41:Q41"/>
    <mergeCell ref="R41:T41"/>
    <mergeCell ref="U41:AD41"/>
    <mergeCell ref="AE41:AG41"/>
    <mergeCell ref="H39:Q39"/>
    <mergeCell ref="R39:T39"/>
    <mergeCell ref="U39:AD39"/>
    <mergeCell ref="AE39:AG39"/>
    <mergeCell ref="A40:G41"/>
    <mergeCell ref="H40:Q40"/>
    <mergeCell ref="R40:T40"/>
    <mergeCell ref="U40:AD40"/>
    <mergeCell ref="AE40:AG40"/>
    <mergeCell ref="AH36:AH39"/>
    <mergeCell ref="AI36:AL39"/>
    <mergeCell ref="H37:Q37"/>
    <mergeCell ref="R37:T37"/>
    <mergeCell ref="U37:AD37"/>
    <mergeCell ref="AE37:AG37"/>
    <mergeCell ref="H38:Q38"/>
    <mergeCell ref="R38:T38"/>
    <mergeCell ref="U38:AD38"/>
    <mergeCell ref="AE38:AG38"/>
    <mergeCell ref="AI34:AL35"/>
    <mergeCell ref="H35:Q35"/>
    <mergeCell ref="R35:T35"/>
    <mergeCell ref="U35:AD35"/>
    <mergeCell ref="AE35:AG35"/>
    <mergeCell ref="A36:G39"/>
    <mergeCell ref="H36:Q36"/>
    <mergeCell ref="R36:T36"/>
    <mergeCell ref="U36:AD36"/>
    <mergeCell ref="AE36:AG36"/>
    <mergeCell ref="A34:G35"/>
    <mergeCell ref="H34:Q34"/>
    <mergeCell ref="R34:T34"/>
    <mergeCell ref="U34:AD34"/>
    <mergeCell ref="AE34:AG34"/>
    <mergeCell ref="AH34:AH35"/>
    <mergeCell ref="AH32:AH33"/>
    <mergeCell ref="AI32:AL33"/>
    <mergeCell ref="H33:Q33"/>
    <mergeCell ref="R33:T33"/>
    <mergeCell ref="U33:AD33"/>
    <mergeCell ref="AE33:AG33"/>
    <mergeCell ref="Z30:AB30"/>
    <mergeCell ref="AD30:AF30"/>
    <mergeCell ref="A32:G33"/>
    <mergeCell ref="H32:Q32"/>
    <mergeCell ref="R32:T32"/>
    <mergeCell ref="U32:AD32"/>
    <mergeCell ref="AE32:AG32"/>
    <mergeCell ref="Z25:AL25"/>
    <mergeCell ref="Z26:AL26"/>
    <mergeCell ref="Z27:AB27"/>
    <mergeCell ref="AD27:AF27"/>
    <mergeCell ref="AH27:AH31"/>
    <mergeCell ref="AI27:AL31"/>
    <mergeCell ref="Z28:AB28"/>
    <mergeCell ref="AD28:AF28"/>
    <mergeCell ref="Z29:AB29"/>
    <mergeCell ref="AD29:AF29"/>
    <mergeCell ref="Z23:AB23"/>
    <mergeCell ref="AC23:AD23"/>
    <mergeCell ref="AE23:AG23"/>
    <mergeCell ref="AH23:AL23"/>
    <mergeCell ref="AA24:AB24"/>
    <mergeCell ref="AD24:AG24"/>
    <mergeCell ref="AI24:AL24"/>
    <mergeCell ref="Z22:AB22"/>
    <mergeCell ref="AC22:AD22"/>
    <mergeCell ref="AE22:AG22"/>
    <mergeCell ref="AH22:AL22"/>
    <mergeCell ref="B23:J23"/>
    <mergeCell ref="K23:P23"/>
    <mergeCell ref="Q23:S23"/>
    <mergeCell ref="T23:U23"/>
    <mergeCell ref="V23:W23"/>
    <mergeCell ref="X23:Y23"/>
    <mergeCell ref="Z21:AB21"/>
    <mergeCell ref="AC21:AD21"/>
    <mergeCell ref="AE21:AG21"/>
    <mergeCell ref="AH21:AL21"/>
    <mergeCell ref="B22:J22"/>
    <mergeCell ref="K22:P22"/>
    <mergeCell ref="Q22:S22"/>
    <mergeCell ref="T22:U22"/>
    <mergeCell ref="V22:W22"/>
    <mergeCell ref="X22:Y22"/>
    <mergeCell ref="X19:Y20"/>
    <mergeCell ref="B21:J21"/>
    <mergeCell ref="K21:P21"/>
    <mergeCell ref="Q21:S21"/>
    <mergeCell ref="T21:U21"/>
    <mergeCell ref="V21:W21"/>
    <mergeCell ref="X21:Y21"/>
    <mergeCell ref="A19:A20"/>
    <mergeCell ref="B19:J20"/>
    <mergeCell ref="K19:P20"/>
    <mergeCell ref="Q19:S20"/>
    <mergeCell ref="T19:U20"/>
    <mergeCell ref="V19:W20"/>
    <mergeCell ref="AC17:AD17"/>
    <mergeCell ref="AE17:AG17"/>
    <mergeCell ref="AH17:AL17"/>
    <mergeCell ref="Z18:AB20"/>
    <mergeCell ref="AC18:AG20"/>
    <mergeCell ref="AH18:AL20"/>
    <mergeCell ref="AC16:AD16"/>
    <mergeCell ref="AE16:AG16"/>
    <mergeCell ref="AH16:AL16"/>
    <mergeCell ref="A17:J17"/>
    <mergeCell ref="K17:P17"/>
    <mergeCell ref="Q17:S17"/>
    <mergeCell ref="T17:U17"/>
    <mergeCell ref="V17:W17"/>
    <mergeCell ref="X17:Y17"/>
    <mergeCell ref="Z17:AB17"/>
    <mergeCell ref="AC15:AD15"/>
    <mergeCell ref="AE15:AG15"/>
    <mergeCell ref="AH15:AL15"/>
    <mergeCell ref="A16:J16"/>
    <mergeCell ref="K16:P16"/>
    <mergeCell ref="Q16:S16"/>
    <mergeCell ref="T16:U16"/>
    <mergeCell ref="V16:W16"/>
    <mergeCell ref="X16:Y16"/>
    <mergeCell ref="Z16:AB16"/>
    <mergeCell ref="AC14:AD14"/>
    <mergeCell ref="AE14:AG14"/>
    <mergeCell ref="AH14:AL14"/>
    <mergeCell ref="A15:J15"/>
    <mergeCell ref="K15:P15"/>
    <mergeCell ref="Q15:S15"/>
    <mergeCell ref="T15:U15"/>
    <mergeCell ref="V15:W15"/>
    <mergeCell ref="X15:Y15"/>
    <mergeCell ref="Z15:AB15"/>
    <mergeCell ref="AC13:AD13"/>
    <mergeCell ref="AE13:AG13"/>
    <mergeCell ref="AH13:AL13"/>
    <mergeCell ref="A14:J14"/>
    <mergeCell ref="K14:P14"/>
    <mergeCell ref="Q14:S14"/>
    <mergeCell ref="T14:U14"/>
    <mergeCell ref="V14:W14"/>
    <mergeCell ref="X14:Y14"/>
    <mergeCell ref="Z14:AB14"/>
    <mergeCell ref="AC12:AD12"/>
    <mergeCell ref="AE12:AG12"/>
    <mergeCell ref="AH12:AL12"/>
    <mergeCell ref="A13:J13"/>
    <mergeCell ref="K13:P13"/>
    <mergeCell ref="Q13:S13"/>
    <mergeCell ref="T13:U13"/>
    <mergeCell ref="V13:W13"/>
    <mergeCell ref="X13:Y13"/>
    <mergeCell ref="Z13:AB13"/>
    <mergeCell ref="AC11:AD11"/>
    <mergeCell ref="AE11:AG11"/>
    <mergeCell ref="AH11:AL11"/>
    <mergeCell ref="A12:J12"/>
    <mergeCell ref="K12:P12"/>
    <mergeCell ref="Q12:S12"/>
    <mergeCell ref="T12:U12"/>
    <mergeCell ref="V12:W12"/>
    <mergeCell ref="X12:Y12"/>
    <mergeCell ref="Z12:AB12"/>
    <mergeCell ref="AC10:AD10"/>
    <mergeCell ref="AE10:AG10"/>
    <mergeCell ref="AH10:AL10"/>
    <mergeCell ref="A11:J11"/>
    <mergeCell ref="K11:P11"/>
    <mergeCell ref="Q11:S11"/>
    <mergeCell ref="T11:U11"/>
    <mergeCell ref="V11:W11"/>
    <mergeCell ref="X11:Y11"/>
    <mergeCell ref="Z11:AB11"/>
    <mergeCell ref="AH8:AL9"/>
    <mergeCell ref="AC9:AD9"/>
    <mergeCell ref="AE9:AG9"/>
    <mergeCell ref="A10:J10"/>
    <mergeCell ref="K10:P10"/>
    <mergeCell ref="Q10:S10"/>
    <mergeCell ref="T10:U10"/>
    <mergeCell ref="V10:W10"/>
    <mergeCell ref="X10:Y10"/>
    <mergeCell ref="Z10:AB10"/>
    <mergeCell ref="AE6:AL6"/>
    <mergeCell ref="AE7:AI7"/>
    <mergeCell ref="A8:J9"/>
    <mergeCell ref="K8:P9"/>
    <mergeCell ref="Q8:S9"/>
    <mergeCell ref="T8:U9"/>
    <mergeCell ref="V8:W9"/>
    <mergeCell ref="X8:Y9"/>
    <mergeCell ref="Z8:AB9"/>
    <mergeCell ref="AC8:AG8"/>
    <mergeCell ref="A1:AL1"/>
    <mergeCell ref="A2:AL2"/>
    <mergeCell ref="I4:N4"/>
    <mergeCell ref="R4:W4"/>
    <mergeCell ref="AB4:AE4"/>
    <mergeCell ref="AF4:AG4"/>
    <mergeCell ref="AH4:AL4"/>
  </mergeCells>
  <printOptions horizontalCentered="1" verticalCentered="1"/>
  <pageMargins left="0.25" right="0.25" top="0" bottom="0" header="0.5" footer="0"/>
  <pageSetup scale="86" orientation="portrait" r:id="rId1"/>
  <headerFooter alignWithMargins="0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showGridLines="0" showZeros="0" zoomScaleNormal="100" workbookViewId="0">
      <selection activeCell="AZ23" sqref="AZ23"/>
    </sheetView>
  </sheetViews>
  <sheetFormatPr defaultColWidth="2.7109375" defaultRowHeight="12.75" x14ac:dyDescent="0.2"/>
  <cols>
    <col min="1" max="27" width="2.7109375" style="5" customWidth="1"/>
    <col min="28" max="28" width="5.5703125" style="5" customWidth="1"/>
    <col min="29" max="40" width="2.7109375" style="5" customWidth="1"/>
    <col min="41" max="41" width="7.85546875" style="5" customWidth="1"/>
    <col min="42" max="16384" width="2.7109375" style="5"/>
  </cols>
  <sheetData>
    <row r="1" spans="1:38" s="3" customFormat="1" ht="15" customHeight="1" x14ac:dyDescent="0.25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4" customFormat="1" ht="15" customHeight="1" x14ac:dyDescent="0.25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</row>
    <row r="3" spans="1:38" s="1" customFormat="1" ht="7.5" customHeight="1" x14ac:dyDescent="0.2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 x14ac:dyDescent="0.25">
      <c r="A4" s="59" t="s">
        <v>21</v>
      </c>
      <c r="G4" s="63"/>
      <c r="H4" s="61" t="s">
        <v>20</v>
      </c>
      <c r="I4" s="364"/>
      <c r="J4" s="364"/>
      <c r="K4" s="364"/>
      <c r="L4" s="364"/>
      <c r="M4" s="364"/>
      <c r="N4" s="364"/>
      <c r="O4" s="63"/>
      <c r="P4" s="87" t="s">
        <v>22</v>
      </c>
      <c r="Q4" s="64"/>
      <c r="R4" s="364"/>
      <c r="S4" s="364"/>
      <c r="T4" s="364"/>
      <c r="U4" s="364"/>
      <c r="V4" s="364"/>
      <c r="W4" s="364"/>
      <c r="X4" s="62"/>
      <c r="Y4" s="63"/>
      <c r="AA4" s="61" t="s">
        <v>1</v>
      </c>
      <c r="AB4" s="365"/>
      <c r="AC4" s="365"/>
      <c r="AD4" s="365"/>
      <c r="AE4" s="365"/>
      <c r="AF4" s="366" t="s">
        <v>2</v>
      </c>
      <c r="AG4" s="366"/>
      <c r="AH4" s="365"/>
      <c r="AI4" s="365"/>
      <c r="AJ4" s="365"/>
      <c r="AK4" s="365"/>
      <c r="AL4" s="365"/>
    </row>
    <row r="5" spans="1:38" s="12" customFormat="1" ht="18" customHeight="1" x14ac:dyDescent="0.25">
      <c r="A5" s="14"/>
    </row>
    <row r="6" spans="1:38" s="13" customFormat="1" ht="18" customHeight="1" x14ac:dyDescent="0.2">
      <c r="A6" s="60" t="s">
        <v>30</v>
      </c>
      <c r="AD6" s="61" t="s">
        <v>35</v>
      </c>
      <c r="AE6" s="367"/>
      <c r="AF6" s="367"/>
      <c r="AG6" s="367"/>
      <c r="AH6" s="367"/>
      <c r="AI6" s="367"/>
      <c r="AJ6" s="367"/>
      <c r="AK6" s="367"/>
      <c r="AL6" s="367"/>
    </row>
    <row r="7" spans="1:38" s="6" customFormat="1" ht="6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6"/>
      <c r="AC7" s="53"/>
      <c r="AD7" s="53"/>
      <c r="AE7" s="368"/>
      <c r="AF7" s="368"/>
      <c r="AG7" s="368"/>
      <c r="AH7" s="368"/>
      <c r="AI7" s="368"/>
      <c r="AJ7" s="58"/>
      <c r="AK7" s="58"/>
      <c r="AL7" s="58"/>
    </row>
    <row r="8" spans="1:38" s="2" customFormat="1" ht="12" customHeight="1" x14ac:dyDescent="0.2">
      <c r="A8" s="320" t="s">
        <v>3</v>
      </c>
      <c r="B8" s="321"/>
      <c r="C8" s="321"/>
      <c r="D8" s="321"/>
      <c r="E8" s="321"/>
      <c r="F8" s="321"/>
      <c r="G8" s="321"/>
      <c r="H8" s="321"/>
      <c r="I8" s="321"/>
      <c r="J8" s="322"/>
      <c r="K8" s="326" t="s">
        <v>4</v>
      </c>
      <c r="L8" s="327"/>
      <c r="M8" s="327"/>
      <c r="N8" s="327"/>
      <c r="O8" s="327"/>
      <c r="P8" s="328"/>
      <c r="Q8" s="332" t="s">
        <v>5</v>
      </c>
      <c r="R8" s="321"/>
      <c r="S8" s="322"/>
      <c r="T8" s="334" t="s">
        <v>19</v>
      </c>
      <c r="U8" s="335"/>
      <c r="V8" s="332" t="s">
        <v>7</v>
      </c>
      <c r="W8" s="321"/>
      <c r="X8" s="338" t="s">
        <v>8</v>
      </c>
      <c r="Y8" s="339"/>
      <c r="Z8" s="342" t="s">
        <v>17</v>
      </c>
      <c r="AA8" s="343"/>
      <c r="AB8" s="344"/>
      <c r="AC8" s="348" t="s">
        <v>37</v>
      </c>
      <c r="AD8" s="349"/>
      <c r="AE8" s="349"/>
      <c r="AF8" s="349"/>
      <c r="AG8" s="350"/>
      <c r="AH8" s="351" t="s">
        <v>18</v>
      </c>
      <c r="AI8" s="352"/>
      <c r="AJ8" s="352"/>
      <c r="AK8" s="352"/>
      <c r="AL8" s="353"/>
    </row>
    <row r="9" spans="1:38" s="2" customFormat="1" ht="12" customHeight="1" x14ac:dyDescent="0.2">
      <c r="A9" s="323"/>
      <c r="B9" s="324"/>
      <c r="C9" s="324"/>
      <c r="D9" s="324"/>
      <c r="E9" s="324"/>
      <c r="F9" s="324"/>
      <c r="G9" s="324"/>
      <c r="H9" s="324"/>
      <c r="I9" s="324"/>
      <c r="J9" s="325"/>
      <c r="K9" s="329"/>
      <c r="L9" s="330"/>
      <c r="M9" s="330"/>
      <c r="N9" s="330"/>
      <c r="O9" s="330"/>
      <c r="P9" s="331"/>
      <c r="Q9" s="333"/>
      <c r="R9" s="324"/>
      <c r="S9" s="325"/>
      <c r="T9" s="336"/>
      <c r="U9" s="337"/>
      <c r="V9" s="333"/>
      <c r="W9" s="324"/>
      <c r="X9" s="340"/>
      <c r="Y9" s="341"/>
      <c r="Z9" s="345"/>
      <c r="AA9" s="346"/>
      <c r="AB9" s="347"/>
      <c r="AC9" s="357" t="s">
        <v>13</v>
      </c>
      <c r="AD9" s="358"/>
      <c r="AE9" s="359" t="s">
        <v>25</v>
      </c>
      <c r="AF9" s="360"/>
      <c r="AG9" s="361"/>
      <c r="AH9" s="354"/>
      <c r="AI9" s="355"/>
      <c r="AJ9" s="355"/>
      <c r="AK9" s="355"/>
      <c r="AL9" s="356"/>
    </row>
    <row r="10" spans="1:38" s="1" customFormat="1" ht="21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13"/>
      <c r="M10" s="313"/>
      <c r="N10" s="313"/>
      <c r="O10" s="313"/>
      <c r="P10" s="313"/>
      <c r="Q10" s="314"/>
      <c r="R10" s="314"/>
      <c r="S10" s="314"/>
      <c r="T10" s="315"/>
      <c r="U10" s="315"/>
      <c r="V10" s="268"/>
      <c r="W10" s="269"/>
      <c r="X10" s="316">
        <f t="shared" ref="X10:X17" si="0">T10*V10/100</f>
        <v>0</v>
      </c>
      <c r="Y10" s="317"/>
      <c r="Z10" s="225">
        <f>Q10*T10*V10/100</f>
        <v>0</v>
      </c>
      <c r="AA10" s="226"/>
      <c r="AB10" s="227"/>
      <c r="AC10" s="318"/>
      <c r="AD10" s="319"/>
      <c r="AE10" s="230">
        <f>AC10/100*Z10</f>
        <v>0</v>
      </c>
      <c r="AF10" s="230" t="e">
        <f>(LOOKUP($AC10,AG10:$AL25,#REF!))</f>
        <v>#REF!</v>
      </c>
      <c r="AG10" s="231" t="e">
        <f>(LOOKUP($AC10,AH10:$AL25,#REF!))</f>
        <v>#REF!</v>
      </c>
      <c r="AH10" s="225">
        <f t="shared" ref="AH10:AH17" si="1">(Z10+AE10)*1.3</f>
        <v>0</v>
      </c>
      <c r="AI10" s="226"/>
      <c r="AJ10" s="226"/>
      <c r="AK10" s="226"/>
      <c r="AL10" s="227"/>
    </row>
    <row r="11" spans="1:38" s="1" customFormat="1" ht="21.95" customHeight="1" x14ac:dyDescent="0.2">
      <c r="A11" s="310"/>
      <c r="B11" s="250"/>
      <c r="C11" s="250"/>
      <c r="D11" s="250"/>
      <c r="E11" s="250"/>
      <c r="F11" s="250"/>
      <c r="G11" s="250"/>
      <c r="H11" s="250"/>
      <c r="I11" s="250"/>
      <c r="J11" s="251"/>
      <c r="K11" s="273"/>
      <c r="L11" s="273"/>
      <c r="M11" s="273"/>
      <c r="N11" s="273"/>
      <c r="O11" s="273"/>
      <c r="P11" s="273"/>
      <c r="Q11" s="252"/>
      <c r="R11" s="253"/>
      <c r="S11" s="254"/>
      <c r="T11" s="255"/>
      <c r="U11" s="256"/>
      <c r="V11" s="257"/>
      <c r="W11" s="258"/>
      <c r="X11" s="259">
        <f t="shared" si="0"/>
        <v>0</v>
      </c>
      <c r="Y11" s="309"/>
      <c r="Z11" s="225">
        <f t="shared" ref="Z11:Z17" si="2">Q11*T11*V11/100</f>
        <v>0</v>
      </c>
      <c r="AA11" s="226"/>
      <c r="AB11" s="227"/>
      <c r="AC11" s="228"/>
      <c r="AD11" s="229"/>
      <c r="AE11" s="230">
        <f t="shared" ref="AE11:AE17" si="3">AC11/100*Z11</f>
        <v>0</v>
      </c>
      <c r="AF11" s="230" t="e">
        <f>(LOOKUP($AC11,AG11:$AL26,#REF!))</f>
        <v>#REF!</v>
      </c>
      <c r="AG11" s="231" t="e">
        <f>(LOOKUP($AC11,AH11:$AL26,#REF!))</f>
        <v>#REF!</v>
      </c>
      <c r="AH11" s="225">
        <f t="shared" si="1"/>
        <v>0</v>
      </c>
      <c r="AI11" s="226"/>
      <c r="AJ11" s="226"/>
      <c r="AK11" s="226"/>
      <c r="AL11" s="227"/>
    </row>
    <row r="12" spans="1:38" s="1" customFormat="1" ht="21.95" customHeight="1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273"/>
      <c r="L12" s="273"/>
      <c r="M12" s="273"/>
      <c r="N12" s="273"/>
      <c r="O12" s="273"/>
      <c r="P12" s="273"/>
      <c r="Q12" s="252"/>
      <c r="R12" s="253"/>
      <c r="S12" s="254"/>
      <c r="T12" s="255"/>
      <c r="U12" s="256"/>
      <c r="V12" s="257"/>
      <c r="W12" s="258"/>
      <c r="X12" s="259">
        <f t="shared" si="0"/>
        <v>0</v>
      </c>
      <c r="Y12" s="309"/>
      <c r="Z12" s="225">
        <f t="shared" si="2"/>
        <v>0</v>
      </c>
      <c r="AA12" s="226"/>
      <c r="AB12" s="227"/>
      <c r="AC12" s="228"/>
      <c r="AD12" s="229"/>
      <c r="AE12" s="230">
        <f t="shared" si="3"/>
        <v>0</v>
      </c>
      <c r="AF12" s="230" t="e">
        <f>(LOOKUP($AC12,AG12:$AL27,#REF!))</f>
        <v>#REF!</v>
      </c>
      <c r="AG12" s="231" t="e">
        <f>(LOOKUP($AC12,AH12:$AL27,#REF!))</f>
        <v>#REF!</v>
      </c>
      <c r="AH12" s="225">
        <f t="shared" si="1"/>
        <v>0</v>
      </c>
      <c r="AI12" s="226"/>
      <c r="AJ12" s="226"/>
      <c r="AK12" s="226"/>
      <c r="AL12" s="227"/>
    </row>
    <row r="13" spans="1:38" s="1" customFormat="1" ht="21.95" customHeight="1" x14ac:dyDescent="0.2">
      <c r="A13" s="304"/>
      <c r="B13" s="307"/>
      <c r="C13" s="307"/>
      <c r="D13" s="307"/>
      <c r="E13" s="307"/>
      <c r="F13" s="307"/>
      <c r="G13" s="307"/>
      <c r="H13" s="307"/>
      <c r="I13" s="307"/>
      <c r="J13" s="308"/>
      <c r="K13" s="273"/>
      <c r="L13" s="273"/>
      <c r="M13" s="273"/>
      <c r="N13" s="273"/>
      <c r="O13" s="273"/>
      <c r="P13" s="273"/>
      <c r="Q13" s="252"/>
      <c r="R13" s="253"/>
      <c r="S13" s="254"/>
      <c r="T13" s="255"/>
      <c r="U13" s="256"/>
      <c r="V13" s="257"/>
      <c r="W13" s="258"/>
      <c r="X13" s="259">
        <f t="shared" si="0"/>
        <v>0</v>
      </c>
      <c r="Y13" s="309"/>
      <c r="Z13" s="225">
        <f t="shared" si="2"/>
        <v>0</v>
      </c>
      <c r="AA13" s="226"/>
      <c r="AB13" s="227"/>
      <c r="AC13" s="228"/>
      <c r="AD13" s="229"/>
      <c r="AE13" s="230">
        <f t="shared" si="3"/>
        <v>0</v>
      </c>
      <c r="AF13" s="230" t="e">
        <f>(LOOKUP($AC13,AG13:$AL28,#REF!))</f>
        <v>#REF!</v>
      </c>
      <c r="AG13" s="231" t="e">
        <f>(LOOKUP($AC13,AH13:$AL28,#REF!))</f>
        <v>#REF!</v>
      </c>
      <c r="AH13" s="225">
        <f t="shared" si="1"/>
        <v>0</v>
      </c>
      <c r="AI13" s="226"/>
      <c r="AJ13" s="226"/>
      <c r="AK13" s="226"/>
      <c r="AL13" s="227"/>
    </row>
    <row r="14" spans="1:38" s="1" customFormat="1" ht="21.95" customHeight="1" x14ac:dyDescent="0.2">
      <c r="A14" s="304"/>
      <c r="B14" s="307"/>
      <c r="C14" s="307"/>
      <c r="D14" s="307"/>
      <c r="E14" s="307"/>
      <c r="F14" s="307"/>
      <c r="G14" s="307"/>
      <c r="H14" s="307"/>
      <c r="I14" s="307"/>
      <c r="J14" s="308"/>
      <c r="K14" s="273"/>
      <c r="L14" s="273"/>
      <c r="M14" s="273"/>
      <c r="N14" s="273"/>
      <c r="O14" s="273"/>
      <c r="P14" s="273"/>
      <c r="Q14" s="252"/>
      <c r="R14" s="253"/>
      <c r="S14" s="254"/>
      <c r="T14" s="255"/>
      <c r="U14" s="256"/>
      <c r="V14" s="257"/>
      <c r="W14" s="258"/>
      <c r="X14" s="259">
        <f t="shared" si="0"/>
        <v>0</v>
      </c>
      <c r="Y14" s="309"/>
      <c r="Z14" s="225">
        <f t="shared" si="2"/>
        <v>0</v>
      </c>
      <c r="AA14" s="226"/>
      <c r="AB14" s="227"/>
      <c r="AC14" s="228"/>
      <c r="AD14" s="229"/>
      <c r="AE14" s="230">
        <f t="shared" si="3"/>
        <v>0</v>
      </c>
      <c r="AF14" s="230" t="e">
        <f>(LOOKUP($AC14,AG14:$AL29,#REF!))</f>
        <v>#REF!</v>
      </c>
      <c r="AG14" s="231" t="e">
        <f>(LOOKUP($AC14,AH14:$AL29,#REF!))</f>
        <v>#REF!</v>
      </c>
      <c r="AH14" s="225">
        <f t="shared" si="1"/>
        <v>0</v>
      </c>
      <c r="AI14" s="226"/>
      <c r="AJ14" s="226"/>
      <c r="AK14" s="226"/>
      <c r="AL14" s="227"/>
    </row>
    <row r="15" spans="1:38" s="1" customFormat="1" ht="21.95" customHeight="1" x14ac:dyDescent="0.2">
      <c r="A15" s="304"/>
      <c r="B15" s="307"/>
      <c r="C15" s="307"/>
      <c r="D15" s="307"/>
      <c r="E15" s="307"/>
      <c r="F15" s="307"/>
      <c r="G15" s="307"/>
      <c r="H15" s="307"/>
      <c r="I15" s="307"/>
      <c r="J15" s="308"/>
      <c r="K15" s="273"/>
      <c r="L15" s="273"/>
      <c r="M15" s="273"/>
      <c r="N15" s="273"/>
      <c r="O15" s="273"/>
      <c r="P15" s="273"/>
      <c r="Q15" s="252"/>
      <c r="R15" s="253"/>
      <c r="S15" s="254"/>
      <c r="T15" s="255"/>
      <c r="U15" s="256"/>
      <c r="V15" s="257"/>
      <c r="W15" s="258"/>
      <c r="X15" s="259">
        <f t="shared" si="0"/>
        <v>0</v>
      </c>
      <c r="Y15" s="309"/>
      <c r="Z15" s="225">
        <f t="shared" si="2"/>
        <v>0</v>
      </c>
      <c r="AA15" s="226"/>
      <c r="AB15" s="227"/>
      <c r="AC15" s="228"/>
      <c r="AD15" s="229"/>
      <c r="AE15" s="230">
        <f t="shared" si="3"/>
        <v>0</v>
      </c>
      <c r="AF15" s="230" t="e">
        <f>(LOOKUP($AC15,AG15:$AL30,#REF!))</f>
        <v>#REF!</v>
      </c>
      <c r="AG15" s="231" t="e">
        <f>(LOOKUP($AC15,AH15:$AL30,#REF!))</f>
        <v>#REF!</v>
      </c>
      <c r="AH15" s="225">
        <f t="shared" si="1"/>
        <v>0</v>
      </c>
      <c r="AI15" s="226"/>
      <c r="AJ15" s="226"/>
      <c r="AK15" s="226"/>
      <c r="AL15" s="227"/>
    </row>
    <row r="16" spans="1:38" s="1" customFormat="1" ht="21.95" customHeight="1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6"/>
      <c r="K16" s="273"/>
      <c r="L16" s="273"/>
      <c r="M16" s="273"/>
      <c r="N16" s="273"/>
      <c r="O16" s="273"/>
      <c r="P16" s="273"/>
      <c r="Q16" s="252"/>
      <c r="R16" s="253"/>
      <c r="S16" s="254"/>
      <c r="T16" s="255"/>
      <c r="U16" s="256"/>
      <c r="V16" s="257"/>
      <c r="W16" s="258"/>
      <c r="X16" s="259">
        <f t="shared" si="0"/>
        <v>0</v>
      </c>
      <c r="Y16" s="260"/>
      <c r="Z16" s="225">
        <f t="shared" si="2"/>
        <v>0</v>
      </c>
      <c r="AA16" s="226"/>
      <c r="AB16" s="227"/>
      <c r="AC16" s="228"/>
      <c r="AD16" s="229"/>
      <c r="AE16" s="230">
        <f t="shared" si="3"/>
        <v>0</v>
      </c>
      <c r="AF16" s="230" t="e">
        <f>(LOOKUP($AC16,AG16:$AL31,#REF!))</f>
        <v>#REF!</v>
      </c>
      <c r="AG16" s="231" t="e">
        <f>(LOOKUP($AC16,AH16:$AL31,#REF!))</f>
        <v>#REF!</v>
      </c>
      <c r="AH16" s="225">
        <f t="shared" si="1"/>
        <v>0</v>
      </c>
      <c r="AI16" s="226"/>
      <c r="AJ16" s="226"/>
      <c r="AK16" s="226"/>
      <c r="AL16" s="227"/>
    </row>
    <row r="17" spans="1:38" s="1" customFormat="1" ht="21.9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2"/>
      <c r="K17" s="273"/>
      <c r="L17" s="273"/>
      <c r="M17" s="273"/>
      <c r="N17" s="273"/>
      <c r="O17" s="273"/>
      <c r="P17" s="273"/>
      <c r="Q17" s="252"/>
      <c r="R17" s="253"/>
      <c r="S17" s="254"/>
      <c r="T17" s="255"/>
      <c r="U17" s="256"/>
      <c r="V17" s="257"/>
      <c r="W17" s="258"/>
      <c r="X17" s="259">
        <f t="shared" si="0"/>
        <v>0</v>
      </c>
      <c r="Y17" s="260"/>
      <c r="Z17" s="225">
        <f t="shared" si="2"/>
        <v>0</v>
      </c>
      <c r="AA17" s="226"/>
      <c r="AB17" s="227"/>
      <c r="AC17" s="228"/>
      <c r="AD17" s="229"/>
      <c r="AE17" s="230">
        <f t="shared" si="3"/>
        <v>0</v>
      </c>
      <c r="AF17" s="230" t="e">
        <f>(LOOKUP($AC17,AG17:$AL32,#REF!))</f>
        <v>#REF!</v>
      </c>
      <c r="AG17" s="231" t="e">
        <f>(LOOKUP($AC17,AH17:$AL32,#REF!))</f>
        <v>#REF!</v>
      </c>
      <c r="AH17" s="225">
        <f t="shared" si="1"/>
        <v>0</v>
      </c>
      <c r="AI17" s="226"/>
      <c r="AJ17" s="226"/>
      <c r="AK17" s="226"/>
      <c r="AL17" s="227"/>
    </row>
    <row r="18" spans="1:38" s="1" customFormat="1" ht="15.75" customHeight="1" x14ac:dyDescent="0.2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92"/>
      <c r="AA18" s="293"/>
      <c r="AB18" s="293"/>
      <c r="AC18" s="292"/>
      <c r="AD18" s="293"/>
      <c r="AE18" s="293"/>
      <c r="AF18" s="293"/>
      <c r="AG18" s="296"/>
      <c r="AH18" s="298"/>
      <c r="AI18" s="299"/>
      <c r="AJ18" s="299"/>
      <c r="AK18" s="299"/>
      <c r="AL18" s="300"/>
    </row>
    <row r="19" spans="1:38" s="1" customFormat="1" ht="12" customHeight="1" x14ac:dyDescent="0.2">
      <c r="A19" s="274" t="s">
        <v>28</v>
      </c>
      <c r="B19" s="276" t="s">
        <v>3</v>
      </c>
      <c r="C19" s="276"/>
      <c r="D19" s="276"/>
      <c r="E19" s="276"/>
      <c r="F19" s="276"/>
      <c r="G19" s="276"/>
      <c r="H19" s="276"/>
      <c r="I19" s="276"/>
      <c r="J19" s="277"/>
      <c r="K19" s="280" t="s">
        <v>4</v>
      </c>
      <c r="L19" s="281"/>
      <c r="M19" s="281"/>
      <c r="N19" s="281"/>
      <c r="O19" s="281"/>
      <c r="P19" s="282"/>
      <c r="Q19" s="286" t="s">
        <v>5</v>
      </c>
      <c r="R19" s="276"/>
      <c r="S19" s="277"/>
      <c r="T19" s="288" t="s">
        <v>19</v>
      </c>
      <c r="U19" s="289"/>
      <c r="V19" s="286" t="s">
        <v>7</v>
      </c>
      <c r="W19" s="276"/>
      <c r="X19" s="261" t="s">
        <v>8</v>
      </c>
      <c r="Y19" s="262"/>
      <c r="Z19" s="292"/>
      <c r="AA19" s="293"/>
      <c r="AB19" s="293"/>
      <c r="AC19" s="292"/>
      <c r="AD19" s="293"/>
      <c r="AE19" s="293"/>
      <c r="AF19" s="293"/>
      <c r="AG19" s="296"/>
      <c r="AH19" s="298"/>
      <c r="AI19" s="299"/>
      <c r="AJ19" s="299"/>
      <c r="AK19" s="299"/>
      <c r="AL19" s="300"/>
    </row>
    <row r="20" spans="1:38" s="1" customFormat="1" ht="12" customHeight="1" x14ac:dyDescent="0.2">
      <c r="A20" s="275"/>
      <c r="B20" s="278"/>
      <c r="C20" s="278"/>
      <c r="D20" s="278"/>
      <c r="E20" s="278"/>
      <c r="F20" s="278"/>
      <c r="G20" s="278"/>
      <c r="H20" s="278"/>
      <c r="I20" s="278"/>
      <c r="J20" s="279"/>
      <c r="K20" s="283"/>
      <c r="L20" s="284"/>
      <c r="M20" s="284"/>
      <c r="N20" s="284"/>
      <c r="O20" s="284"/>
      <c r="P20" s="285"/>
      <c r="Q20" s="287"/>
      <c r="R20" s="278"/>
      <c r="S20" s="279"/>
      <c r="T20" s="290"/>
      <c r="U20" s="291"/>
      <c r="V20" s="287"/>
      <c r="W20" s="278"/>
      <c r="X20" s="263"/>
      <c r="Y20" s="264"/>
      <c r="Z20" s="294"/>
      <c r="AA20" s="295"/>
      <c r="AB20" s="295"/>
      <c r="AC20" s="294"/>
      <c r="AD20" s="295"/>
      <c r="AE20" s="295"/>
      <c r="AF20" s="295"/>
      <c r="AG20" s="297"/>
      <c r="AH20" s="301"/>
      <c r="AI20" s="302"/>
      <c r="AJ20" s="302"/>
      <c r="AK20" s="302"/>
      <c r="AL20" s="303"/>
    </row>
    <row r="21" spans="1:38" s="1" customFormat="1" ht="21.95" customHeight="1" x14ac:dyDescent="0.2">
      <c r="A21" s="48"/>
      <c r="B21" s="265"/>
      <c r="C21" s="266"/>
      <c r="D21" s="266"/>
      <c r="E21" s="266"/>
      <c r="F21" s="266"/>
      <c r="G21" s="266"/>
      <c r="H21" s="266"/>
      <c r="I21" s="266"/>
      <c r="J21" s="267"/>
      <c r="K21" s="265"/>
      <c r="L21" s="266"/>
      <c r="M21" s="266"/>
      <c r="N21" s="266"/>
      <c r="O21" s="266"/>
      <c r="P21" s="267"/>
      <c r="Q21" s="252"/>
      <c r="R21" s="253"/>
      <c r="S21" s="254"/>
      <c r="T21" s="255"/>
      <c r="U21" s="256"/>
      <c r="V21" s="268"/>
      <c r="W21" s="269"/>
      <c r="X21" s="259">
        <f>T21*V21/100</f>
        <v>0</v>
      </c>
      <c r="Y21" s="260"/>
      <c r="Z21" s="225">
        <f>A21*Q21*T21*V21/100</f>
        <v>0</v>
      </c>
      <c r="AA21" s="226"/>
      <c r="AB21" s="227"/>
      <c r="AC21" s="228"/>
      <c r="AD21" s="229"/>
      <c r="AE21" s="230">
        <f>AC21/100*Z21</f>
        <v>0</v>
      </c>
      <c r="AF21" s="230" t="e">
        <f>(LOOKUP($AC21,AG21:$AL37,#REF!))</f>
        <v>#REF!</v>
      </c>
      <c r="AG21" s="231" t="e">
        <f>(LOOKUP($AC21,AH21:$AL37,#REF!))</f>
        <v>#REF!</v>
      </c>
      <c r="AH21" s="248">
        <f>(Z21+AE21)*1.3</f>
        <v>0</v>
      </c>
      <c r="AI21" s="194"/>
      <c r="AJ21" s="194"/>
      <c r="AK21" s="194"/>
      <c r="AL21" s="195"/>
    </row>
    <row r="22" spans="1:38" s="1" customFormat="1" ht="21.95" customHeight="1" x14ac:dyDescent="0.2">
      <c r="A22" s="46"/>
      <c r="B22" s="249"/>
      <c r="C22" s="250"/>
      <c r="D22" s="250"/>
      <c r="E22" s="250"/>
      <c r="F22" s="250"/>
      <c r="G22" s="250"/>
      <c r="H22" s="250"/>
      <c r="I22" s="250"/>
      <c r="J22" s="251"/>
      <c r="K22" s="249"/>
      <c r="L22" s="250"/>
      <c r="M22" s="250"/>
      <c r="N22" s="250"/>
      <c r="O22" s="250"/>
      <c r="P22" s="251"/>
      <c r="Q22" s="252"/>
      <c r="R22" s="253"/>
      <c r="S22" s="254"/>
      <c r="T22" s="255"/>
      <c r="U22" s="256"/>
      <c r="V22" s="257"/>
      <c r="W22" s="258"/>
      <c r="X22" s="259">
        <f>T22*V22/100</f>
        <v>0</v>
      </c>
      <c r="Y22" s="260"/>
      <c r="Z22" s="225">
        <f>A22*Q22*T22*V22/100</f>
        <v>0</v>
      </c>
      <c r="AA22" s="226"/>
      <c r="AB22" s="227"/>
      <c r="AC22" s="228"/>
      <c r="AD22" s="229"/>
      <c r="AE22" s="230">
        <f>AC22/100*Z22</f>
        <v>0</v>
      </c>
      <c r="AF22" s="230" t="e">
        <f>(LOOKUP($AC22,AG22:$AL38,#REF!))</f>
        <v>#REF!</v>
      </c>
      <c r="AG22" s="231" t="e">
        <f>(LOOKUP($AC22,AH22:$AL38,#REF!))</f>
        <v>#REF!</v>
      </c>
      <c r="AH22" s="225">
        <f>(Z22+AE22)*1.3</f>
        <v>0</v>
      </c>
      <c r="AI22" s="226"/>
      <c r="AJ22" s="226"/>
      <c r="AK22" s="226"/>
      <c r="AL22" s="227"/>
    </row>
    <row r="23" spans="1:38" s="1" customFormat="1" ht="21.95" customHeight="1" x14ac:dyDescent="0.2">
      <c r="A23" s="47"/>
      <c r="B23" s="235"/>
      <c r="C23" s="236"/>
      <c r="D23" s="236"/>
      <c r="E23" s="236"/>
      <c r="F23" s="236"/>
      <c r="G23" s="236"/>
      <c r="H23" s="236"/>
      <c r="I23" s="236"/>
      <c r="J23" s="237"/>
      <c r="K23" s="238"/>
      <c r="L23" s="238"/>
      <c r="M23" s="238"/>
      <c r="N23" s="238"/>
      <c r="O23" s="238"/>
      <c r="P23" s="238"/>
      <c r="Q23" s="239"/>
      <c r="R23" s="240"/>
      <c r="S23" s="241"/>
      <c r="T23" s="242"/>
      <c r="U23" s="243"/>
      <c r="V23" s="244"/>
      <c r="W23" s="245"/>
      <c r="X23" s="246">
        <f>T23*V23/100</f>
        <v>0</v>
      </c>
      <c r="Y23" s="247"/>
      <c r="Z23" s="216">
        <f>A23*Q23*T23*V23/100</f>
        <v>0</v>
      </c>
      <c r="AA23" s="217"/>
      <c r="AB23" s="218"/>
      <c r="AC23" s="228"/>
      <c r="AD23" s="229"/>
      <c r="AE23" s="230">
        <f>AC23/100*Z23</f>
        <v>0</v>
      </c>
      <c r="AF23" s="230" t="e">
        <f>(LOOKUP($AC23,AG23:$AL39,#REF!))</f>
        <v>#REF!</v>
      </c>
      <c r="AG23" s="231" t="e">
        <f>(LOOKUP($AC23,AH23:$AL39,#REF!))</f>
        <v>#REF!</v>
      </c>
      <c r="AH23" s="216">
        <f>(Z23+AE23)*1.3</f>
        <v>0</v>
      </c>
      <c r="AI23" s="217"/>
      <c r="AJ23" s="217"/>
      <c r="AK23" s="217"/>
      <c r="AL23" s="218"/>
    </row>
    <row r="24" spans="1:38" s="31" customFormat="1" ht="21" customHeight="1" x14ac:dyDescent="0.2">
      <c r="A24" s="66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4" t="s">
        <v>26</v>
      </c>
      <c r="AA24" s="219">
        <f>SUM(Z10:AB17,Z21:AB23,Z70:AB99)</f>
        <v>0</v>
      </c>
      <c r="AB24" s="220"/>
      <c r="AC24" s="54" t="s">
        <v>26</v>
      </c>
      <c r="AD24" s="221">
        <f>SUM(AC10:AE17,AC21:AE23,AC70:AE99)</f>
        <v>0</v>
      </c>
      <c r="AE24" s="221"/>
      <c r="AF24" s="221" t="e">
        <f>SUM(AE10:AG17,AE21:AG23,AE70:AG99)</f>
        <v>#REF!</v>
      </c>
      <c r="AG24" s="222"/>
      <c r="AH24" s="55" t="s">
        <v>26</v>
      </c>
      <c r="AI24" s="223">
        <f>SUM(AH10:AL17,AH21:AL23,AH70:AL99)</f>
        <v>0</v>
      </c>
      <c r="AJ24" s="223"/>
      <c r="AK24" s="223"/>
      <c r="AL24" s="224"/>
    </row>
    <row r="25" spans="1:38" s="31" customFormat="1" ht="11.25" customHeight="1" x14ac:dyDescent="0.2">
      <c r="A25" s="69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232" t="s">
        <v>31</v>
      </c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4"/>
    </row>
    <row r="26" spans="1:38" s="33" customFormat="1" ht="12" customHeight="1" x14ac:dyDescent="0.2">
      <c r="A26" s="70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207" t="s">
        <v>32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</row>
    <row r="27" spans="1:38" s="8" customFormat="1" ht="15" customHeight="1" x14ac:dyDescent="0.2">
      <c r="A27" s="35" t="s">
        <v>9</v>
      </c>
      <c r="B27" s="7"/>
      <c r="C27" s="7"/>
      <c r="D27" s="7"/>
      <c r="E27" s="7"/>
      <c r="F27" s="7"/>
      <c r="G27" s="7" t="s">
        <v>10</v>
      </c>
      <c r="H27" s="7"/>
      <c r="I27" s="7"/>
      <c r="J27" s="36"/>
      <c r="K27" s="39"/>
      <c r="L27" s="10" t="s">
        <v>11</v>
      </c>
      <c r="M27" s="36" t="s">
        <v>6</v>
      </c>
      <c r="N27" s="36"/>
      <c r="O27" s="36"/>
      <c r="P27" s="36"/>
      <c r="Q27" s="39"/>
      <c r="R27" s="7"/>
      <c r="S27" s="10"/>
      <c r="T27" s="10"/>
      <c r="U27" s="10"/>
      <c r="V27" s="10"/>
      <c r="W27" s="10"/>
      <c r="X27" s="10"/>
      <c r="Y27" s="9" t="s">
        <v>24</v>
      </c>
      <c r="Z27" s="199"/>
      <c r="AA27" s="199"/>
      <c r="AB27" s="199"/>
      <c r="AC27" s="37" t="s">
        <v>12</v>
      </c>
      <c r="AD27" s="200"/>
      <c r="AE27" s="200"/>
      <c r="AF27" s="200"/>
      <c r="AG27" s="36"/>
      <c r="AH27" s="210" t="s">
        <v>26</v>
      </c>
      <c r="AI27" s="197">
        <f>SUM(AD27:AF30)*1.3</f>
        <v>0</v>
      </c>
      <c r="AJ27" s="197"/>
      <c r="AK27" s="197"/>
      <c r="AL27" s="198"/>
    </row>
    <row r="28" spans="1:38" s="8" customFormat="1" ht="12" x14ac:dyDescent="0.2">
      <c r="A28" s="35" t="s">
        <v>9</v>
      </c>
      <c r="B28" s="7"/>
      <c r="C28" s="7"/>
      <c r="D28" s="7"/>
      <c r="E28" s="7"/>
      <c r="F28" s="7"/>
      <c r="G28" s="7" t="s">
        <v>10</v>
      </c>
      <c r="H28" s="7"/>
      <c r="I28" s="7"/>
      <c r="J28" s="36"/>
      <c r="K28" s="39"/>
      <c r="L28" s="10" t="s">
        <v>11</v>
      </c>
      <c r="M28" s="36" t="s">
        <v>6</v>
      </c>
      <c r="N28" s="36"/>
      <c r="O28" s="36"/>
      <c r="P28" s="36"/>
      <c r="Q28" s="39"/>
      <c r="R28" s="7"/>
      <c r="S28" s="10"/>
      <c r="T28" s="10"/>
      <c r="U28" s="10"/>
      <c r="V28" s="10"/>
      <c r="W28" s="10"/>
      <c r="X28" s="10"/>
      <c r="Y28" s="9" t="s">
        <v>24</v>
      </c>
      <c r="Z28" s="199"/>
      <c r="AA28" s="199"/>
      <c r="AB28" s="199"/>
      <c r="AC28" s="37" t="s">
        <v>12</v>
      </c>
      <c r="AD28" s="200">
        <f>K28*Q28*Z28</f>
        <v>0</v>
      </c>
      <c r="AE28" s="200"/>
      <c r="AF28" s="200"/>
      <c r="AG28" s="36"/>
      <c r="AH28" s="211"/>
      <c r="AI28" s="104"/>
      <c r="AJ28" s="104"/>
      <c r="AK28" s="104"/>
      <c r="AL28" s="213"/>
    </row>
    <row r="29" spans="1:38" s="8" customFormat="1" ht="12" x14ac:dyDescent="0.2">
      <c r="A29" s="35" t="s">
        <v>9</v>
      </c>
      <c r="B29" s="7"/>
      <c r="C29" s="7"/>
      <c r="D29" s="7"/>
      <c r="E29" s="7"/>
      <c r="F29" s="7"/>
      <c r="G29" s="7" t="s">
        <v>10</v>
      </c>
      <c r="H29" s="7"/>
      <c r="I29" s="7"/>
      <c r="J29" s="36"/>
      <c r="K29" s="39"/>
      <c r="L29" s="10" t="s">
        <v>11</v>
      </c>
      <c r="M29" s="36" t="s">
        <v>6</v>
      </c>
      <c r="N29" s="36"/>
      <c r="O29" s="36"/>
      <c r="P29" s="36"/>
      <c r="Q29" s="39"/>
      <c r="R29" s="7"/>
      <c r="S29" s="10"/>
      <c r="T29" s="10"/>
      <c r="U29" s="10"/>
      <c r="V29" s="10"/>
      <c r="W29" s="10"/>
      <c r="X29" s="10"/>
      <c r="Y29" s="9" t="s">
        <v>24</v>
      </c>
      <c r="Z29" s="199"/>
      <c r="AA29" s="199"/>
      <c r="AB29" s="199"/>
      <c r="AC29" s="37" t="s">
        <v>12</v>
      </c>
      <c r="AD29" s="200">
        <f>K29*Q29*Z29</f>
        <v>0</v>
      </c>
      <c r="AE29" s="200"/>
      <c r="AF29" s="200"/>
      <c r="AG29" s="36"/>
      <c r="AH29" s="211"/>
      <c r="AI29" s="104"/>
      <c r="AJ29" s="104"/>
      <c r="AK29" s="104"/>
      <c r="AL29" s="213"/>
    </row>
    <row r="30" spans="1:38" s="8" customFormat="1" ht="12" x14ac:dyDescent="0.2">
      <c r="A30" s="35" t="s">
        <v>9</v>
      </c>
      <c r="B30" s="7"/>
      <c r="C30" s="7"/>
      <c r="D30" s="7"/>
      <c r="E30" s="7"/>
      <c r="F30" s="7"/>
      <c r="G30" s="7" t="s">
        <v>10</v>
      </c>
      <c r="H30" s="7"/>
      <c r="I30" s="7"/>
      <c r="J30" s="36"/>
      <c r="K30" s="39"/>
      <c r="L30" s="10" t="s">
        <v>11</v>
      </c>
      <c r="M30" s="36" t="s">
        <v>6</v>
      </c>
      <c r="N30" s="36"/>
      <c r="O30" s="36"/>
      <c r="P30" s="36"/>
      <c r="Q30" s="39"/>
      <c r="R30" s="7"/>
      <c r="S30" s="10"/>
      <c r="T30" s="10"/>
      <c r="U30" s="10"/>
      <c r="V30" s="10"/>
      <c r="W30" s="10"/>
      <c r="X30" s="10"/>
      <c r="Y30" s="9" t="s">
        <v>24</v>
      </c>
      <c r="Z30" s="199"/>
      <c r="AA30" s="199"/>
      <c r="AB30" s="199"/>
      <c r="AC30" s="37" t="s">
        <v>12</v>
      </c>
      <c r="AD30" s="200">
        <f>K30*Q30*Z30</f>
        <v>0</v>
      </c>
      <c r="AE30" s="200"/>
      <c r="AF30" s="200"/>
      <c r="AG30" s="36"/>
      <c r="AH30" s="211"/>
      <c r="AI30" s="104"/>
      <c r="AJ30" s="104"/>
      <c r="AK30" s="104"/>
      <c r="AL30" s="213"/>
    </row>
    <row r="31" spans="1:38" ht="9" customHeight="1" x14ac:dyDescent="0.2">
      <c r="A31" s="38"/>
      <c r="B31" s="4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0"/>
      <c r="O31" s="40"/>
      <c r="P31" s="40"/>
      <c r="Q31" s="40"/>
      <c r="R31" s="41"/>
      <c r="S31" s="42"/>
      <c r="T31" s="42"/>
      <c r="U31" s="42"/>
      <c r="V31" s="40"/>
      <c r="W31" s="40"/>
      <c r="X31" s="40"/>
      <c r="Y31" s="43"/>
      <c r="Z31" s="42"/>
      <c r="AA31" s="42"/>
      <c r="AB31" s="40"/>
      <c r="AC31" s="40"/>
      <c r="AD31" s="40"/>
      <c r="AE31" s="42"/>
      <c r="AF31" s="44"/>
      <c r="AG31" s="42"/>
      <c r="AH31" s="212"/>
      <c r="AI31" s="214"/>
      <c r="AJ31" s="214"/>
      <c r="AK31" s="214"/>
      <c r="AL31" s="215"/>
    </row>
    <row r="32" spans="1:38" x14ac:dyDescent="0.2">
      <c r="A32" s="201" t="s">
        <v>34</v>
      </c>
      <c r="B32" s="202"/>
      <c r="C32" s="202"/>
      <c r="D32" s="202"/>
      <c r="E32" s="202"/>
      <c r="F32" s="202"/>
      <c r="G32" s="202"/>
      <c r="H32" s="168"/>
      <c r="I32" s="169"/>
      <c r="J32" s="169"/>
      <c r="K32" s="169"/>
      <c r="L32" s="169"/>
      <c r="M32" s="169"/>
      <c r="N32" s="169"/>
      <c r="O32" s="169"/>
      <c r="P32" s="169"/>
      <c r="Q32" s="169"/>
      <c r="R32" s="203"/>
      <c r="S32" s="203"/>
      <c r="T32" s="204"/>
      <c r="U32" s="172"/>
      <c r="V32" s="173"/>
      <c r="W32" s="173"/>
      <c r="X32" s="173"/>
      <c r="Y32" s="173"/>
      <c r="Z32" s="173"/>
      <c r="AA32" s="173"/>
      <c r="AB32" s="173"/>
      <c r="AC32" s="173"/>
      <c r="AD32" s="174"/>
      <c r="AE32" s="205"/>
      <c r="AF32" s="205"/>
      <c r="AG32" s="206"/>
      <c r="AH32" s="196" t="s">
        <v>26</v>
      </c>
      <c r="AI32" s="197">
        <f>(R32+R33+AE32+AE33)*1.3</f>
        <v>0</v>
      </c>
      <c r="AJ32" s="197"/>
      <c r="AK32" s="197"/>
      <c r="AL32" s="198"/>
    </row>
    <row r="33" spans="1:38" x14ac:dyDescent="0.2">
      <c r="A33" s="187"/>
      <c r="B33" s="188"/>
      <c r="C33" s="188"/>
      <c r="D33" s="188"/>
      <c r="E33" s="188"/>
      <c r="F33" s="188"/>
      <c r="G33" s="18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9"/>
      <c r="U33" s="130"/>
      <c r="V33" s="131"/>
      <c r="W33" s="131"/>
      <c r="X33" s="131"/>
      <c r="Y33" s="131"/>
      <c r="Z33" s="131"/>
      <c r="AA33" s="131"/>
      <c r="AB33" s="131"/>
      <c r="AC33" s="131"/>
      <c r="AD33" s="132"/>
      <c r="AE33" s="128"/>
      <c r="AF33" s="128"/>
      <c r="AG33" s="129"/>
      <c r="AH33" s="158"/>
      <c r="AI33" s="194"/>
      <c r="AJ33" s="194"/>
      <c r="AK33" s="194"/>
      <c r="AL33" s="195"/>
    </row>
    <row r="34" spans="1:38" x14ac:dyDescent="0.2">
      <c r="A34" s="161" t="s">
        <v>14</v>
      </c>
      <c r="B34" s="185"/>
      <c r="C34" s="185"/>
      <c r="D34" s="185"/>
      <c r="E34" s="185"/>
      <c r="F34" s="185"/>
      <c r="G34" s="186"/>
      <c r="H34" s="168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0"/>
      <c r="T34" s="171"/>
      <c r="U34" s="172"/>
      <c r="V34" s="173"/>
      <c r="W34" s="173"/>
      <c r="X34" s="173"/>
      <c r="Y34" s="173"/>
      <c r="Z34" s="173"/>
      <c r="AA34" s="173"/>
      <c r="AB34" s="173"/>
      <c r="AC34" s="173"/>
      <c r="AD34" s="174"/>
      <c r="AE34" s="170"/>
      <c r="AF34" s="170"/>
      <c r="AG34" s="171"/>
      <c r="AH34" s="140" t="s">
        <v>26</v>
      </c>
      <c r="AI34" s="192">
        <f>(R34+R35+AE34+AE35)*1.3</f>
        <v>0</v>
      </c>
      <c r="AJ34" s="192"/>
      <c r="AK34" s="192"/>
      <c r="AL34" s="193"/>
    </row>
    <row r="35" spans="1:38" x14ac:dyDescent="0.2">
      <c r="A35" s="187"/>
      <c r="B35" s="188"/>
      <c r="C35" s="188"/>
      <c r="D35" s="188"/>
      <c r="E35" s="188"/>
      <c r="F35" s="188"/>
      <c r="G35" s="1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149"/>
      <c r="T35" s="150"/>
      <c r="U35" s="130"/>
      <c r="V35" s="131"/>
      <c r="W35" s="131"/>
      <c r="X35" s="131"/>
      <c r="Y35" s="131"/>
      <c r="Z35" s="131"/>
      <c r="AA35" s="131"/>
      <c r="AB35" s="131"/>
      <c r="AC35" s="131"/>
      <c r="AD35" s="132"/>
      <c r="AE35" s="149"/>
      <c r="AF35" s="149"/>
      <c r="AG35" s="150"/>
      <c r="AH35" s="158"/>
      <c r="AI35" s="194"/>
      <c r="AJ35" s="194"/>
      <c r="AK35" s="194"/>
      <c r="AL35" s="195"/>
    </row>
    <row r="36" spans="1:38" x14ac:dyDescent="0.2">
      <c r="A36" s="161" t="s">
        <v>23</v>
      </c>
      <c r="B36" s="162"/>
      <c r="C36" s="162"/>
      <c r="D36" s="162"/>
      <c r="E36" s="162"/>
      <c r="F36" s="162"/>
      <c r="G36" s="162"/>
      <c r="H36" s="168"/>
      <c r="I36" s="169"/>
      <c r="J36" s="169"/>
      <c r="K36" s="169"/>
      <c r="L36" s="169"/>
      <c r="M36" s="169"/>
      <c r="N36" s="169"/>
      <c r="O36" s="169"/>
      <c r="P36" s="169"/>
      <c r="Q36" s="169"/>
      <c r="R36" s="170"/>
      <c r="S36" s="170"/>
      <c r="T36" s="171"/>
      <c r="U36" s="172"/>
      <c r="V36" s="173"/>
      <c r="W36" s="173"/>
      <c r="X36" s="173"/>
      <c r="Y36" s="173"/>
      <c r="Z36" s="173"/>
      <c r="AA36" s="173"/>
      <c r="AB36" s="173"/>
      <c r="AC36" s="173"/>
      <c r="AD36" s="174"/>
      <c r="AE36" s="170"/>
      <c r="AF36" s="170"/>
      <c r="AG36" s="171"/>
      <c r="AH36" s="141" t="s">
        <v>26</v>
      </c>
      <c r="AI36" s="104">
        <f>(R36+R37+R38+R39+AE36+AE37+AE38+AE39)*1.3</f>
        <v>0</v>
      </c>
      <c r="AJ36" s="143"/>
      <c r="AK36" s="143"/>
      <c r="AL36" s="144"/>
    </row>
    <row r="37" spans="1:38" x14ac:dyDescent="0.2">
      <c r="A37" s="163"/>
      <c r="B37" s="164"/>
      <c r="C37" s="164"/>
      <c r="D37" s="164"/>
      <c r="E37" s="164"/>
      <c r="F37" s="164"/>
      <c r="G37" s="165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149"/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/>
      <c r="AE37" s="149"/>
      <c r="AF37" s="149"/>
      <c r="AG37" s="150"/>
      <c r="AH37" s="141"/>
      <c r="AI37" s="143"/>
      <c r="AJ37" s="143"/>
      <c r="AK37" s="143"/>
      <c r="AL37" s="144"/>
    </row>
    <row r="38" spans="1:38" ht="11.25" customHeight="1" x14ac:dyDescent="0.2">
      <c r="A38" s="163"/>
      <c r="B38" s="164"/>
      <c r="C38" s="164"/>
      <c r="D38" s="164"/>
      <c r="E38" s="164"/>
      <c r="F38" s="164"/>
      <c r="G38" s="165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9"/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/>
      <c r="AE38" s="149"/>
      <c r="AF38" s="149"/>
      <c r="AG38" s="150"/>
      <c r="AH38" s="141"/>
      <c r="AI38" s="143"/>
      <c r="AJ38" s="143"/>
      <c r="AK38" s="143"/>
      <c r="AL38" s="144"/>
    </row>
    <row r="39" spans="1:38" x14ac:dyDescent="0.2">
      <c r="A39" s="166"/>
      <c r="B39" s="167"/>
      <c r="C39" s="167"/>
      <c r="D39" s="167"/>
      <c r="E39" s="167"/>
      <c r="F39" s="167"/>
      <c r="G39" s="167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S39" s="128"/>
      <c r="T39" s="129"/>
      <c r="U39" s="130"/>
      <c r="V39" s="131"/>
      <c r="W39" s="131"/>
      <c r="X39" s="131"/>
      <c r="Y39" s="131"/>
      <c r="Z39" s="131"/>
      <c r="AA39" s="131"/>
      <c r="AB39" s="131"/>
      <c r="AC39" s="131"/>
      <c r="AD39" s="132"/>
      <c r="AE39" s="128"/>
      <c r="AF39" s="128"/>
      <c r="AG39" s="129"/>
      <c r="AH39" s="158"/>
      <c r="AI39" s="190"/>
      <c r="AJ39" s="190"/>
      <c r="AK39" s="190"/>
      <c r="AL39" s="191"/>
    </row>
    <row r="40" spans="1:38" x14ac:dyDescent="0.2">
      <c r="A40" s="161" t="s">
        <v>15</v>
      </c>
      <c r="B40" s="185"/>
      <c r="C40" s="185"/>
      <c r="D40" s="185"/>
      <c r="E40" s="185"/>
      <c r="F40" s="185"/>
      <c r="G40" s="18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0"/>
      <c r="T40" s="171"/>
      <c r="U40" s="172"/>
      <c r="V40" s="173"/>
      <c r="W40" s="173"/>
      <c r="X40" s="173"/>
      <c r="Y40" s="173"/>
      <c r="Z40" s="173"/>
      <c r="AA40" s="173"/>
      <c r="AB40" s="173"/>
      <c r="AC40" s="173"/>
      <c r="AD40" s="174"/>
      <c r="AE40" s="170"/>
      <c r="AF40" s="170"/>
      <c r="AG40" s="171"/>
      <c r="AH40" s="140" t="s">
        <v>26</v>
      </c>
      <c r="AI40" s="192">
        <f>(R40+R41+AE40+AE41)*1.3</f>
        <v>0</v>
      </c>
      <c r="AJ40" s="192"/>
      <c r="AK40" s="192"/>
      <c r="AL40" s="193"/>
    </row>
    <row r="41" spans="1:38" x14ac:dyDescent="0.2">
      <c r="A41" s="187"/>
      <c r="B41" s="188"/>
      <c r="C41" s="188"/>
      <c r="D41" s="188"/>
      <c r="E41" s="188"/>
      <c r="F41" s="188"/>
      <c r="G41" s="189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9"/>
      <c r="U41" s="130"/>
      <c r="V41" s="131"/>
      <c r="W41" s="131"/>
      <c r="X41" s="131"/>
      <c r="Y41" s="131"/>
      <c r="Z41" s="131"/>
      <c r="AA41" s="131"/>
      <c r="AB41" s="131"/>
      <c r="AC41" s="131"/>
      <c r="AD41" s="132"/>
      <c r="AE41" s="128"/>
      <c r="AF41" s="128"/>
      <c r="AG41" s="129"/>
      <c r="AH41" s="158"/>
      <c r="AI41" s="194"/>
      <c r="AJ41" s="194"/>
      <c r="AK41" s="194"/>
      <c r="AL41" s="195"/>
    </row>
    <row r="42" spans="1:38" x14ac:dyDescent="0.2">
      <c r="A42" s="175" t="s">
        <v>33</v>
      </c>
      <c r="B42" s="162"/>
      <c r="C42" s="162"/>
      <c r="D42" s="162"/>
      <c r="E42" s="162"/>
      <c r="F42" s="162"/>
      <c r="G42" s="176"/>
      <c r="H42" s="178"/>
      <c r="I42" s="179"/>
      <c r="J42" s="179"/>
      <c r="K42" s="179"/>
      <c r="L42" s="179"/>
      <c r="M42" s="179"/>
      <c r="N42" s="179"/>
      <c r="O42" s="179"/>
      <c r="P42" s="179"/>
      <c r="Q42" s="179"/>
      <c r="R42" s="180"/>
      <c r="S42" s="180"/>
      <c r="T42" s="181"/>
      <c r="U42" s="182"/>
      <c r="V42" s="183"/>
      <c r="W42" s="183"/>
      <c r="X42" s="183"/>
      <c r="Y42" s="183"/>
      <c r="Z42" s="183"/>
      <c r="AA42" s="183"/>
      <c r="AB42" s="183"/>
      <c r="AC42" s="183"/>
      <c r="AD42" s="184"/>
      <c r="AE42" s="180"/>
      <c r="AF42" s="180"/>
      <c r="AG42" s="181"/>
      <c r="AH42" s="140" t="s">
        <v>26</v>
      </c>
      <c r="AI42" s="154">
        <f>(R42+R43+AE42+AE43)*1.3</f>
        <v>0</v>
      </c>
      <c r="AJ42" s="154"/>
      <c r="AK42" s="154"/>
      <c r="AL42" s="155"/>
    </row>
    <row r="43" spans="1:38" x14ac:dyDescent="0.2">
      <c r="A43" s="166"/>
      <c r="B43" s="167"/>
      <c r="C43" s="167"/>
      <c r="D43" s="167"/>
      <c r="E43" s="167"/>
      <c r="F43" s="167"/>
      <c r="G43" s="177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/>
      <c r="S43" s="128"/>
      <c r="T43" s="129"/>
      <c r="U43" s="130"/>
      <c r="V43" s="131"/>
      <c r="W43" s="131"/>
      <c r="X43" s="131"/>
      <c r="Y43" s="131"/>
      <c r="Z43" s="131"/>
      <c r="AA43" s="131"/>
      <c r="AB43" s="131"/>
      <c r="AC43" s="131"/>
      <c r="AD43" s="132"/>
      <c r="AE43" s="128"/>
      <c r="AF43" s="128"/>
      <c r="AG43" s="129"/>
      <c r="AH43" s="158"/>
      <c r="AI43" s="156"/>
      <c r="AJ43" s="156"/>
      <c r="AK43" s="156"/>
      <c r="AL43" s="157"/>
    </row>
    <row r="44" spans="1:38" x14ac:dyDescent="0.2">
      <c r="A44" s="161" t="s">
        <v>16</v>
      </c>
      <c r="B44" s="162"/>
      <c r="C44" s="162"/>
      <c r="D44" s="162"/>
      <c r="E44" s="162"/>
      <c r="F44" s="162"/>
      <c r="G44" s="162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70"/>
      <c r="S44" s="170"/>
      <c r="T44" s="171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0"/>
      <c r="AF44" s="170"/>
      <c r="AG44" s="171"/>
      <c r="AH44" s="140" t="s">
        <v>26</v>
      </c>
      <c r="AI44" s="104">
        <f>(R44+R45+R46+R47+AE44+AE45+AE46+AE47)*1.3</f>
        <v>0</v>
      </c>
      <c r="AJ44" s="143"/>
      <c r="AK44" s="143"/>
      <c r="AL44" s="144"/>
    </row>
    <row r="45" spans="1:38" x14ac:dyDescent="0.2">
      <c r="A45" s="163"/>
      <c r="B45" s="164"/>
      <c r="C45" s="164"/>
      <c r="D45" s="164"/>
      <c r="E45" s="164"/>
      <c r="F45" s="164"/>
      <c r="G45" s="165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9"/>
      <c r="S45" s="149"/>
      <c r="T45" s="150"/>
      <c r="U45" s="151"/>
      <c r="V45" s="152"/>
      <c r="W45" s="152"/>
      <c r="X45" s="152"/>
      <c r="Y45" s="152"/>
      <c r="Z45" s="152"/>
      <c r="AA45" s="152"/>
      <c r="AB45" s="152"/>
      <c r="AC45" s="152"/>
      <c r="AD45" s="153"/>
      <c r="AE45" s="149"/>
      <c r="AF45" s="149"/>
      <c r="AG45" s="150"/>
      <c r="AH45" s="141"/>
      <c r="AI45" s="143"/>
      <c r="AJ45" s="143"/>
      <c r="AK45" s="143"/>
      <c r="AL45" s="144"/>
    </row>
    <row r="46" spans="1:38" x14ac:dyDescent="0.2">
      <c r="A46" s="163"/>
      <c r="B46" s="164"/>
      <c r="C46" s="164"/>
      <c r="D46" s="164"/>
      <c r="E46" s="164"/>
      <c r="F46" s="164"/>
      <c r="G46" s="165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9"/>
      <c r="T46" s="150"/>
      <c r="U46" s="151"/>
      <c r="V46" s="152"/>
      <c r="W46" s="152"/>
      <c r="X46" s="152"/>
      <c r="Y46" s="152"/>
      <c r="Z46" s="152"/>
      <c r="AA46" s="152"/>
      <c r="AB46" s="152"/>
      <c r="AC46" s="152"/>
      <c r="AD46" s="153"/>
      <c r="AE46" s="149"/>
      <c r="AF46" s="149"/>
      <c r="AG46" s="150"/>
      <c r="AH46" s="141"/>
      <c r="AI46" s="143"/>
      <c r="AJ46" s="143"/>
      <c r="AK46" s="143"/>
      <c r="AL46" s="144"/>
    </row>
    <row r="47" spans="1:38" x14ac:dyDescent="0.2">
      <c r="A47" s="166"/>
      <c r="B47" s="167"/>
      <c r="C47" s="167"/>
      <c r="D47" s="167"/>
      <c r="E47" s="167"/>
      <c r="F47" s="167"/>
      <c r="G47" s="167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8"/>
      <c r="T47" s="129"/>
      <c r="U47" s="130"/>
      <c r="V47" s="131"/>
      <c r="W47" s="131"/>
      <c r="X47" s="131"/>
      <c r="Y47" s="131"/>
      <c r="Z47" s="131"/>
      <c r="AA47" s="131"/>
      <c r="AB47" s="131"/>
      <c r="AC47" s="131"/>
      <c r="AD47" s="132"/>
      <c r="AE47" s="128"/>
      <c r="AF47" s="128"/>
      <c r="AG47" s="129"/>
      <c r="AH47" s="142"/>
      <c r="AI47" s="145"/>
      <c r="AJ47" s="145"/>
      <c r="AK47" s="145"/>
      <c r="AL47" s="146"/>
    </row>
    <row r="48" spans="1:38" s="15" customFormat="1" ht="18" customHeight="1" x14ac:dyDescent="0.2">
      <c r="B48" s="16"/>
      <c r="C48" s="16"/>
      <c r="D48" s="16"/>
      <c r="E48" s="16"/>
      <c r="F48" s="16"/>
      <c r="G48" s="1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7"/>
      <c r="AC48" s="27"/>
      <c r="AD48" s="27"/>
      <c r="AE48" s="27"/>
      <c r="AF48" s="26"/>
      <c r="AG48" s="28" t="s">
        <v>40</v>
      </c>
      <c r="AH48" s="45" t="s">
        <v>26</v>
      </c>
      <c r="AI48" s="133">
        <f>AI24+AI27+AI32+AI34+AI36+AI40+AI42+AI44</f>
        <v>0</v>
      </c>
      <c r="AJ48" s="134"/>
      <c r="AK48" s="134"/>
      <c r="AL48" s="135"/>
    </row>
    <row r="49" spans="1:40" s="19" customFormat="1" ht="13.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40" s="19" customFormat="1" ht="18" customHeight="1" x14ac:dyDescent="0.2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20"/>
      <c r="O50" s="120"/>
      <c r="P50" s="88"/>
      <c r="Q50" s="22"/>
      <c r="R50" s="21"/>
      <c r="S50" s="18"/>
      <c r="T50" s="22"/>
      <c r="U50" s="18"/>
      <c r="V50" s="22"/>
      <c r="W50" s="121"/>
      <c r="X50" s="121"/>
      <c r="Y50" s="121"/>
      <c r="Z50" s="121"/>
      <c r="AA50" s="24"/>
      <c r="AB50" s="138"/>
      <c r="AC50" s="138"/>
      <c r="AD50" s="138"/>
      <c r="AE50" s="138"/>
      <c r="AF50" s="139"/>
      <c r="AG50" s="139"/>
      <c r="AH50" s="159"/>
      <c r="AI50" s="159"/>
      <c r="AJ50" s="159"/>
      <c r="AK50" s="159"/>
      <c r="AL50" s="159"/>
    </row>
    <row r="51" spans="1:40" s="19" customFormat="1" ht="18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60"/>
      <c r="M51" s="160"/>
      <c r="N51" s="120"/>
      <c r="O51" s="120"/>
      <c r="P51" s="88"/>
      <c r="Q51" s="22"/>
      <c r="R51" s="21"/>
      <c r="S51" s="18"/>
      <c r="T51" s="22"/>
      <c r="U51" s="18"/>
      <c r="V51" s="22"/>
      <c r="W51" s="121"/>
      <c r="X51" s="121"/>
      <c r="Y51" s="121"/>
      <c r="Z51" s="121"/>
      <c r="AA51" s="24"/>
      <c r="AB51" s="138"/>
      <c r="AC51" s="138"/>
      <c r="AD51" s="138"/>
      <c r="AE51" s="138"/>
      <c r="AF51" s="139"/>
      <c r="AG51" s="139"/>
      <c r="AH51" s="159"/>
      <c r="AI51" s="159"/>
      <c r="AJ51" s="159"/>
      <c r="AK51" s="159"/>
      <c r="AL51" s="159"/>
    </row>
    <row r="52" spans="1:40" s="19" customFormat="1" ht="18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8"/>
      <c r="M52" s="22"/>
      <c r="N52" s="120"/>
      <c r="O52" s="120"/>
      <c r="P52" s="88"/>
      <c r="Q52" s="22"/>
      <c r="R52" s="24"/>
      <c r="S52" s="18"/>
      <c r="T52" s="22"/>
      <c r="U52" s="18"/>
      <c r="V52" s="22"/>
      <c r="W52" s="121"/>
      <c r="X52" s="121"/>
      <c r="Y52" s="121"/>
      <c r="Z52" s="121"/>
      <c r="AA52" s="24"/>
      <c r="AB52" s="18"/>
      <c r="AC52" s="18"/>
      <c r="AD52" s="18"/>
      <c r="AE52" s="88"/>
      <c r="AF52" s="22"/>
      <c r="AG52" s="21"/>
      <c r="AH52" s="125"/>
      <c r="AI52" s="125"/>
      <c r="AJ52" s="125"/>
      <c r="AK52" s="125"/>
      <c r="AL52" s="125"/>
      <c r="AN52" s="52"/>
    </row>
    <row r="53" spans="1:40" s="19" customFormat="1" ht="18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22"/>
      <c r="M53" s="18"/>
      <c r="N53" s="120"/>
      <c r="O53" s="120"/>
      <c r="P53" s="88"/>
      <c r="Q53" s="22"/>
      <c r="R53" s="18"/>
      <c r="S53" s="18"/>
      <c r="T53" s="22"/>
      <c r="U53" s="18"/>
      <c r="V53" s="22"/>
      <c r="W53" s="121"/>
      <c r="X53" s="121"/>
      <c r="Y53" s="121"/>
      <c r="Z53" s="121"/>
      <c r="AA53" s="24"/>
      <c r="AB53" s="18"/>
      <c r="AC53" s="18"/>
      <c r="AD53" s="18"/>
      <c r="AE53" s="18"/>
      <c r="AF53" s="22"/>
      <c r="AG53" s="21"/>
      <c r="AH53" s="122"/>
      <c r="AI53" s="122"/>
      <c r="AJ53" s="122"/>
      <c r="AK53" s="122"/>
      <c r="AL53" s="122"/>
    </row>
    <row r="54" spans="1:40" s="25" customFormat="1" ht="3" customHeight="1" x14ac:dyDescent="0.2">
      <c r="R54" s="30"/>
      <c r="Y54" s="23"/>
      <c r="AA54" s="23"/>
      <c r="AB54" s="30"/>
      <c r="AC54" s="23"/>
      <c r="AE54" s="23"/>
      <c r="AF54" s="23"/>
      <c r="AG54" s="23"/>
      <c r="AH54" s="23"/>
      <c r="AI54" s="23"/>
      <c r="AJ54" s="23"/>
      <c r="AK54" s="23"/>
      <c r="AL54" s="23"/>
    </row>
    <row r="55" spans="1:40" s="15" customFormat="1" ht="21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7"/>
      <c r="AD55" s="27"/>
      <c r="AE55" s="26"/>
      <c r="AF55" s="26"/>
      <c r="AG55" s="28"/>
      <c r="AH55" s="86"/>
      <c r="AI55" s="123"/>
      <c r="AJ55" s="123"/>
      <c r="AK55" s="123"/>
      <c r="AL55" s="123"/>
    </row>
    <row r="56" spans="1:40" s="25" customFormat="1" ht="6" customHeight="1" x14ac:dyDescent="0.2">
      <c r="K56" s="29"/>
      <c r="AA56" s="23"/>
      <c r="AB56" s="23"/>
      <c r="AC56" s="23"/>
      <c r="AD56" s="23"/>
      <c r="AE56" s="23"/>
      <c r="AF56" s="23"/>
      <c r="AG56" s="23"/>
      <c r="AH56" s="23"/>
      <c r="AI56" s="30"/>
      <c r="AJ56" s="30"/>
      <c r="AK56" s="30"/>
      <c r="AL56" s="30"/>
    </row>
    <row r="57" spans="1:40" s="31" customFormat="1" ht="21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3"/>
      <c r="AB57" s="23"/>
      <c r="AC57" s="23"/>
      <c r="AD57" s="25"/>
      <c r="AE57" s="23"/>
      <c r="AF57" s="25"/>
      <c r="AG57" s="32"/>
      <c r="AH57" s="86"/>
      <c r="AI57" s="124"/>
      <c r="AJ57" s="124"/>
      <c r="AK57" s="124"/>
      <c r="AL57" s="124"/>
    </row>
    <row r="58" spans="1:40" s="19" customFormat="1" ht="6" customHeight="1" x14ac:dyDescent="0.2"/>
    <row r="59" spans="1:40" s="73" customFormat="1" ht="15.75" x14ac:dyDescent="0.25">
      <c r="T59" s="94"/>
      <c r="U59" s="94"/>
      <c r="V59" s="94"/>
      <c r="X59" s="91"/>
      <c r="Y59" s="91"/>
      <c r="Z59" s="91"/>
      <c r="AE59" s="34"/>
      <c r="AG59" s="95"/>
      <c r="AH59" s="95"/>
      <c r="AI59" s="96"/>
      <c r="AJ59" s="96"/>
      <c r="AK59" s="95"/>
      <c r="AL59" s="95"/>
    </row>
    <row r="60" spans="1:40" s="75" customFormat="1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</row>
    <row r="61" spans="1:40" s="75" customFormat="1" ht="15" customHeight="1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40" s="75" customFormat="1" ht="1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63" spans="1:40" s="75" customFormat="1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1"/>
      <c r="S63" s="11"/>
      <c r="T63" s="11"/>
      <c r="U63" s="11"/>
      <c r="V63" s="11"/>
      <c r="W63" s="11"/>
      <c r="X63" s="11"/>
      <c r="Y63" s="11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0" s="21" customFormat="1" ht="18" customHeight="1" x14ac:dyDescent="0.25">
      <c r="A64" s="76"/>
      <c r="B64" s="77"/>
      <c r="C64" s="77"/>
      <c r="D64" s="77"/>
      <c r="E64" s="77"/>
      <c r="F64" s="77"/>
      <c r="G64" s="78"/>
      <c r="H64" s="79"/>
      <c r="I64" s="118"/>
      <c r="J64" s="118"/>
      <c r="K64" s="118"/>
      <c r="L64" s="118"/>
      <c r="M64" s="118"/>
      <c r="N64" s="118"/>
      <c r="O64" s="80"/>
      <c r="P64" s="90"/>
      <c r="Q64" s="65"/>
      <c r="R64" s="118"/>
      <c r="S64" s="118"/>
      <c r="T64" s="118"/>
      <c r="U64" s="118"/>
      <c r="V64" s="118"/>
      <c r="W64" s="118"/>
      <c r="X64" s="62"/>
      <c r="Y64" s="80"/>
      <c r="Z64" s="90"/>
      <c r="AA64" s="80"/>
      <c r="AB64" s="118"/>
      <c r="AC64" s="118"/>
      <c r="AD64" s="118"/>
      <c r="AE64" s="118"/>
      <c r="AF64" s="119"/>
      <c r="AG64" s="119"/>
      <c r="AH64" s="118"/>
      <c r="AI64" s="118"/>
      <c r="AJ64" s="118"/>
      <c r="AK64" s="118"/>
      <c r="AL64" s="118"/>
    </row>
    <row r="65" spans="1:38" s="75" customFormat="1" ht="18.75" customHeight="1" x14ac:dyDescent="0.25">
      <c r="A65" s="81"/>
      <c r="B65" s="82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s="60" customFormat="1" ht="18.75" customHeight="1" x14ac:dyDescent="0.2">
      <c r="B66" s="77"/>
      <c r="C66" s="77"/>
      <c r="D66" s="77"/>
      <c r="E66" s="77"/>
      <c r="F66" s="77"/>
      <c r="G66" s="77"/>
      <c r="H66" s="77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4"/>
      <c r="AD66" s="84"/>
      <c r="AE66" s="106"/>
      <c r="AF66" s="106"/>
      <c r="AG66" s="106"/>
      <c r="AH66" s="106"/>
      <c r="AI66" s="106"/>
      <c r="AJ66" s="106"/>
      <c r="AK66" s="106"/>
      <c r="AL66" s="106"/>
    </row>
    <row r="67" spans="1:38" s="75" customFormat="1" ht="6" customHeight="1" x14ac:dyDescent="0.2">
      <c r="A67" s="1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8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s="75" customFormat="1" ht="12.75" customHeight="1" x14ac:dyDescent="0.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108"/>
      <c r="Q68" s="107"/>
      <c r="R68" s="107"/>
      <c r="S68" s="107"/>
      <c r="T68" s="109"/>
      <c r="U68" s="109"/>
      <c r="V68" s="107"/>
      <c r="W68" s="107"/>
      <c r="X68" s="110"/>
      <c r="Y68" s="110"/>
      <c r="Z68" s="111"/>
      <c r="AA68" s="111"/>
      <c r="AB68" s="111"/>
      <c r="AC68" s="112"/>
      <c r="AD68" s="113"/>
      <c r="AE68" s="113"/>
      <c r="AF68" s="113"/>
      <c r="AG68" s="113"/>
      <c r="AH68" s="114"/>
      <c r="AI68" s="114"/>
      <c r="AJ68" s="114"/>
      <c r="AK68" s="114"/>
      <c r="AL68" s="114"/>
    </row>
    <row r="69" spans="1:38" s="75" customFormat="1" ht="12.75" customHeight="1" x14ac:dyDescent="0.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7"/>
      <c r="R69" s="107"/>
      <c r="S69" s="107"/>
      <c r="T69" s="109"/>
      <c r="U69" s="109"/>
      <c r="V69" s="107"/>
      <c r="W69" s="107"/>
      <c r="X69" s="110"/>
      <c r="Y69" s="110"/>
      <c r="Z69" s="111"/>
      <c r="AA69" s="111"/>
      <c r="AB69" s="111"/>
      <c r="AC69" s="113"/>
      <c r="AD69" s="113"/>
      <c r="AE69" s="111"/>
      <c r="AF69" s="111"/>
      <c r="AG69" s="111"/>
      <c r="AH69" s="114"/>
      <c r="AI69" s="114"/>
      <c r="AJ69" s="114"/>
      <c r="AK69" s="114"/>
      <c r="AL69" s="114"/>
    </row>
    <row r="70" spans="1:38" s="75" customFormat="1" ht="24" customHeigh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9"/>
      <c r="M70" s="99"/>
      <c r="N70" s="99"/>
      <c r="O70" s="99"/>
      <c r="P70" s="99"/>
      <c r="Q70" s="100"/>
      <c r="R70" s="100"/>
      <c r="S70" s="100"/>
      <c r="T70" s="101"/>
      <c r="U70" s="101"/>
      <c r="V70" s="102"/>
      <c r="W70" s="102"/>
      <c r="X70" s="103"/>
      <c r="Y70" s="103"/>
      <c r="Z70" s="104"/>
      <c r="AA70" s="104"/>
      <c r="AB70" s="104"/>
      <c r="AC70" s="105"/>
      <c r="AD70" s="105"/>
      <c r="AE70" s="97"/>
      <c r="AF70" s="97"/>
      <c r="AG70" s="97"/>
      <c r="AH70" s="92"/>
      <c r="AI70" s="92"/>
      <c r="AJ70" s="92"/>
      <c r="AK70" s="92"/>
      <c r="AL70" s="92"/>
    </row>
    <row r="71" spans="1:38" s="75" customFormat="1" ht="24" customHeigh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9"/>
      <c r="M71" s="99"/>
      <c r="N71" s="99"/>
      <c r="O71" s="99"/>
      <c r="P71" s="99"/>
      <c r="Q71" s="100"/>
      <c r="R71" s="100"/>
      <c r="S71" s="100"/>
      <c r="T71" s="101"/>
      <c r="U71" s="101"/>
      <c r="V71" s="102"/>
      <c r="W71" s="102"/>
      <c r="X71" s="103"/>
      <c r="Y71" s="103"/>
      <c r="Z71" s="104"/>
      <c r="AA71" s="104"/>
      <c r="AB71" s="104"/>
      <c r="AC71" s="105"/>
      <c r="AD71" s="105"/>
      <c r="AE71" s="97"/>
      <c r="AF71" s="97"/>
      <c r="AG71" s="97"/>
      <c r="AH71" s="92"/>
      <c r="AI71" s="92"/>
      <c r="AJ71" s="92"/>
      <c r="AK71" s="92"/>
      <c r="AL71" s="92"/>
    </row>
    <row r="72" spans="1:38" s="75" customFormat="1" ht="24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9"/>
      <c r="M72" s="99"/>
      <c r="N72" s="99"/>
      <c r="O72" s="99"/>
      <c r="P72" s="99"/>
      <c r="Q72" s="100"/>
      <c r="R72" s="100"/>
      <c r="S72" s="100"/>
      <c r="T72" s="101"/>
      <c r="U72" s="101"/>
      <c r="V72" s="102"/>
      <c r="W72" s="102"/>
      <c r="X72" s="103"/>
      <c r="Y72" s="103"/>
      <c r="Z72" s="104"/>
      <c r="AA72" s="104"/>
      <c r="AB72" s="104"/>
      <c r="AC72" s="105"/>
      <c r="AD72" s="105"/>
      <c r="AE72" s="97"/>
      <c r="AF72" s="97"/>
      <c r="AG72" s="97"/>
      <c r="AH72" s="92"/>
      <c r="AI72" s="92"/>
      <c r="AJ72" s="92"/>
      <c r="AK72" s="92"/>
      <c r="AL72" s="92"/>
    </row>
    <row r="73" spans="1:38" s="75" customFormat="1" ht="24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9"/>
      <c r="M73" s="99"/>
      <c r="N73" s="99"/>
      <c r="O73" s="99"/>
      <c r="P73" s="99"/>
      <c r="Q73" s="100"/>
      <c r="R73" s="100"/>
      <c r="S73" s="100"/>
      <c r="T73" s="101"/>
      <c r="U73" s="101"/>
      <c r="V73" s="102"/>
      <c r="W73" s="102"/>
      <c r="X73" s="103"/>
      <c r="Y73" s="103"/>
      <c r="Z73" s="104"/>
      <c r="AA73" s="104"/>
      <c r="AB73" s="104"/>
      <c r="AC73" s="105"/>
      <c r="AD73" s="105"/>
      <c r="AE73" s="97"/>
      <c r="AF73" s="97"/>
      <c r="AG73" s="97"/>
      <c r="AH73" s="92"/>
      <c r="AI73" s="92"/>
      <c r="AJ73" s="92"/>
      <c r="AK73" s="92"/>
      <c r="AL73" s="92"/>
    </row>
    <row r="74" spans="1:38" s="75" customFormat="1" ht="24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9"/>
      <c r="M74" s="99"/>
      <c r="N74" s="99"/>
      <c r="O74" s="99"/>
      <c r="P74" s="99"/>
      <c r="Q74" s="100"/>
      <c r="R74" s="100"/>
      <c r="S74" s="100"/>
      <c r="T74" s="101"/>
      <c r="U74" s="101"/>
      <c r="V74" s="102"/>
      <c r="W74" s="102"/>
      <c r="X74" s="103"/>
      <c r="Y74" s="103"/>
      <c r="Z74" s="104"/>
      <c r="AA74" s="104"/>
      <c r="AB74" s="104"/>
      <c r="AC74" s="105"/>
      <c r="AD74" s="105"/>
      <c r="AE74" s="97"/>
      <c r="AF74" s="97"/>
      <c r="AG74" s="97"/>
      <c r="AH74" s="92"/>
      <c r="AI74" s="92"/>
      <c r="AJ74" s="92"/>
      <c r="AK74" s="92"/>
      <c r="AL74" s="92"/>
    </row>
    <row r="75" spans="1:38" s="75" customFormat="1" ht="24" customHeigh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9"/>
      <c r="M75" s="99"/>
      <c r="N75" s="99"/>
      <c r="O75" s="99"/>
      <c r="P75" s="99"/>
      <c r="Q75" s="100"/>
      <c r="R75" s="100"/>
      <c r="S75" s="100"/>
      <c r="T75" s="101"/>
      <c r="U75" s="101"/>
      <c r="V75" s="102"/>
      <c r="W75" s="102"/>
      <c r="X75" s="103"/>
      <c r="Y75" s="103"/>
      <c r="Z75" s="104"/>
      <c r="AA75" s="104"/>
      <c r="AB75" s="104"/>
      <c r="AC75" s="105"/>
      <c r="AD75" s="105"/>
      <c r="AE75" s="97"/>
      <c r="AF75" s="97"/>
      <c r="AG75" s="97"/>
      <c r="AH75" s="92"/>
      <c r="AI75" s="92"/>
      <c r="AJ75" s="92"/>
      <c r="AK75" s="92"/>
      <c r="AL75" s="92"/>
    </row>
    <row r="76" spans="1:38" s="75" customFormat="1" ht="24" customHeigh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9"/>
      <c r="M76" s="99"/>
      <c r="N76" s="99"/>
      <c r="O76" s="99"/>
      <c r="P76" s="99"/>
      <c r="Q76" s="100"/>
      <c r="R76" s="100"/>
      <c r="S76" s="100"/>
      <c r="T76" s="101"/>
      <c r="U76" s="101"/>
      <c r="V76" s="102"/>
      <c r="W76" s="102"/>
      <c r="X76" s="103"/>
      <c r="Y76" s="103"/>
      <c r="Z76" s="104"/>
      <c r="AA76" s="104"/>
      <c r="AB76" s="104"/>
      <c r="AC76" s="105"/>
      <c r="AD76" s="105"/>
      <c r="AE76" s="97"/>
      <c r="AF76" s="97"/>
      <c r="AG76" s="97"/>
      <c r="AH76" s="92"/>
      <c r="AI76" s="92"/>
      <c r="AJ76" s="92"/>
      <c r="AK76" s="92"/>
      <c r="AL76" s="92"/>
    </row>
    <row r="77" spans="1:38" s="75" customFormat="1" ht="24" customHeigh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9"/>
      <c r="M77" s="99"/>
      <c r="N77" s="99"/>
      <c r="O77" s="99"/>
      <c r="P77" s="99"/>
      <c r="Q77" s="100"/>
      <c r="R77" s="100"/>
      <c r="S77" s="100"/>
      <c r="T77" s="101"/>
      <c r="U77" s="101"/>
      <c r="V77" s="102"/>
      <c r="W77" s="102"/>
      <c r="X77" s="103"/>
      <c r="Y77" s="103"/>
      <c r="Z77" s="104"/>
      <c r="AA77" s="104"/>
      <c r="AB77" s="104"/>
      <c r="AC77" s="105"/>
      <c r="AD77" s="105"/>
      <c r="AE77" s="97"/>
      <c r="AF77" s="97"/>
      <c r="AG77" s="97"/>
      <c r="AH77" s="92"/>
      <c r="AI77" s="92"/>
      <c r="AJ77" s="92"/>
      <c r="AK77" s="92"/>
      <c r="AL77" s="92"/>
    </row>
    <row r="78" spans="1:38" s="75" customFormat="1" ht="24" customHeigh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9"/>
      <c r="M78" s="99"/>
      <c r="N78" s="99"/>
      <c r="O78" s="99"/>
      <c r="P78" s="99"/>
      <c r="Q78" s="100"/>
      <c r="R78" s="100"/>
      <c r="S78" s="100"/>
      <c r="T78" s="101"/>
      <c r="U78" s="101"/>
      <c r="V78" s="102"/>
      <c r="W78" s="102"/>
      <c r="X78" s="103"/>
      <c r="Y78" s="103"/>
      <c r="Z78" s="104"/>
      <c r="AA78" s="104"/>
      <c r="AB78" s="104"/>
      <c r="AC78" s="105"/>
      <c r="AD78" s="105"/>
      <c r="AE78" s="97"/>
      <c r="AF78" s="97"/>
      <c r="AG78" s="97"/>
      <c r="AH78" s="92"/>
      <c r="AI78" s="92"/>
      <c r="AJ78" s="92"/>
      <c r="AK78" s="92"/>
      <c r="AL78" s="92"/>
    </row>
    <row r="79" spans="1:38" s="75" customFormat="1" ht="24" customHeigh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9"/>
      <c r="M79" s="99"/>
      <c r="N79" s="99"/>
      <c r="O79" s="99"/>
      <c r="P79" s="99"/>
      <c r="Q79" s="100"/>
      <c r="R79" s="100"/>
      <c r="S79" s="100"/>
      <c r="T79" s="101"/>
      <c r="U79" s="101"/>
      <c r="V79" s="102"/>
      <c r="W79" s="102"/>
      <c r="X79" s="103"/>
      <c r="Y79" s="103"/>
      <c r="Z79" s="104"/>
      <c r="AA79" s="104"/>
      <c r="AB79" s="104"/>
      <c r="AC79" s="105"/>
      <c r="AD79" s="105"/>
      <c r="AE79" s="97"/>
      <c r="AF79" s="97"/>
      <c r="AG79" s="97"/>
      <c r="AH79" s="92"/>
      <c r="AI79" s="92"/>
      <c r="AJ79" s="92"/>
      <c r="AK79" s="92"/>
      <c r="AL79" s="92"/>
    </row>
    <row r="80" spans="1:38" s="75" customFormat="1" ht="24" customHeigh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9"/>
      <c r="M80" s="99"/>
      <c r="N80" s="99"/>
      <c r="O80" s="99"/>
      <c r="P80" s="99"/>
      <c r="Q80" s="100"/>
      <c r="R80" s="100"/>
      <c r="S80" s="100"/>
      <c r="T80" s="101"/>
      <c r="U80" s="101"/>
      <c r="V80" s="102"/>
      <c r="W80" s="102"/>
      <c r="X80" s="103"/>
      <c r="Y80" s="103"/>
      <c r="Z80" s="104"/>
      <c r="AA80" s="104"/>
      <c r="AB80" s="104"/>
      <c r="AC80" s="105"/>
      <c r="AD80" s="105"/>
      <c r="AE80" s="97"/>
      <c r="AF80" s="97"/>
      <c r="AG80" s="97"/>
      <c r="AH80" s="92"/>
      <c r="AI80" s="92"/>
      <c r="AJ80" s="92"/>
      <c r="AK80" s="92"/>
      <c r="AL80" s="92"/>
    </row>
    <row r="81" spans="1:38" s="75" customFormat="1" ht="24" customHeigh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9"/>
      <c r="M81" s="99"/>
      <c r="N81" s="99"/>
      <c r="O81" s="99"/>
      <c r="P81" s="99"/>
      <c r="Q81" s="100"/>
      <c r="R81" s="100"/>
      <c r="S81" s="100"/>
      <c r="T81" s="101"/>
      <c r="U81" s="101"/>
      <c r="V81" s="102"/>
      <c r="W81" s="102"/>
      <c r="X81" s="103"/>
      <c r="Y81" s="103"/>
      <c r="Z81" s="104"/>
      <c r="AA81" s="104"/>
      <c r="AB81" s="104"/>
      <c r="AC81" s="105"/>
      <c r="AD81" s="105"/>
      <c r="AE81" s="97"/>
      <c r="AF81" s="97"/>
      <c r="AG81" s="97"/>
      <c r="AH81" s="92"/>
      <c r="AI81" s="92"/>
      <c r="AJ81" s="92"/>
      <c r="AK81" s="92"/>
      <c r="AL81" s="92"/>
    </row>
    <row r="82" spans="1:38" s="75" customFormat="1" ht="24" customHeigh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00"/>
      <c r="R82" s="100"/>
      <c r="S82" s="100"/>
      <c r="T82" s="101"/>
      <c r="U82" s="101"/>
      <c r="V82" s="102"/>
      <c r="W82" s="102"/>
      <c r="X82" s="103"/>
      <c r="Y82" s="103"/>
      <c r="Z82" s="104"/>
      <c r="AA82" s="104"/>
      <c r="AB82" s="104"/>
      <c r="AC82" s="105"/>
      <c r="AD82" s="105"/>
      <c r="AE82" s="97"/>
      <c r="AF82" s="97"/>
      <c r="AG82" s="97"/>
      <c r="AH82" s="92"/>
      <c r="AI82" s="92"/>
      <c r="AJ82" s="92"/>
      <c r="AK82" s="92"/>
      <c r="AL82" s="92"/>
    </row>
    <row r="83" spans="1:38" s="75" customFormat="1" ht="24" customHeigh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9"/>
      <c r="M83" s="99"/>
      <c r="N83" s="99"/>
      <c r="O83" s="99"/>
      <c r="P83" s="99"/>
      <c r="Q83" s="100"/>
      <c r="R83" s="100"/>
      <c r="S83" s="100"/>
      <c r="T83" s="101"/>
      <c r="U83" s="101"/>
      <c r="V83" s="102"/>
      <c r="W83" s="102"/>
      <c r="X83" s="103"/>
      <c r="Y83" s="103"/>
      <c r="Z83" s="104"/>
      <c r="AA83" s="104"/>
      <c r="AB83" s="104"/>
      <c r="AC83" s="105"/>
      <c r="AD83" s="105"/>
      <c r="AE83" s="97"/>
      <c r="AF83" s="97"/>
      <c r="AG83" s="97"/>
      <c r="AH83" s="92"/>
      <c r="AI83" s="92"/>
      <c r="AJ83" s="92"/>
      <c r="AK83" s="92"/>
      <c r="AL83" s="92"/>
    </row>
    <row r="84" spans="1:38" s="75" customFormat="1" ht="24" customHeigh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9"/>
      <c r="M84" s="99"/>
      <c r="N84" s="99"/>
      <c r="O84" s="99"/>
      <c r="P84" s="99"/>
      <c r="Q84" s="100"/>
      <c r="R84" s="100"/>
      <c r="S84" s="100"/>
      <c r="T84" s="101"/>
      <c r="U84" s="101"/>
      <c r="V84" s="102"/>
      <c r="W84" s="102"/>
      <c r="X84" s="103"/>
      <c r="Y84" s="103"/>
      <c r="Z84" s="104"/>
      <c r="AA84" s="104"/>
      <c r="AB84" s="104"/>
      <c r="AC84" s="105"/>
      <c r="AD84" s="105"/>
      <c r="AE84" s="97"/>
      <c r="AF84" s="97"/>
      <c r="AG84" s="97"/>
      <c r="AH84" s="92"/>
      <c r="AI84" s="92"/>
      <c r="AJ84" s="92"/>
      <c r="AK84" s="92"/>
      <c r="AL84" s="92"/>
    </row>
    <row r="85" spans="1:38" s="75" customFormat="1" ht="24" customHeigh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9"/>
      <c r="M85" s="99"/>
      <c r="N85" s="99"/>
      <c r="O85" s="99"/>
      <c r="P85" s="99"/>
      <c r="Q85" s="100"/>
      <c r="R85" s="100"/>
      <c r="S85" s="100"/>
      <c r="T85" s="101"/>
      <c r="U85" s="101"/>
      <c r="V85" s="102"/>
      <c r="W85" s="102"/>
      <c r="X85" s="103"/>
      <c r="Y85" s="103"/>
      <c r="Z85" s="104"/>
      <c r="AA85" s="104"/>
      <c r="AB85" s="104"/>
      <c r="AC85" s="105"/>
      <c r="AD85" s="105"/>
      <c r="AE85" s="97"/>
      <c r="AF85" s="97"/>
      <c r="AG85" s="97"/>
      <c r="AH85" s="92"/>
      <c r="AI85" s="92"/>
      <c r="AJ85" s="92"/>
      <c r="AK85" s="92"/>
      <c r="AL85" s="92"/>
    </row>
    <row r="86" spans="1:38" s="75" customFormat="1" ht="24" customHeigh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9"/>
      <c r="M86" s="99"/>
      <c r="N86" s="99"/>
      <c r="O86" s="99"/>
      <c r="P86" s="99"/>
      <c r="Q86" s="100"/>
      <c r="R86" s="100"/>
      <c r="S86" s="100"/>
      <c r="T86" s="101"/>
      <c r="U86" s="101"/>
      <c r="V86" s="102"/>
      <c r="W86" s="102"/>
      <c r="X86" s="103"/>
      <c r="Y86" s="103"/>
      <c r="Z86" s="104"/>
      <c r="AA86" s="104"/>
      <c r="AB86" s="104"/>
      <c r="AC86" s="105"/>
      <c r="AD86" s="105"/>
      <c r="AE86" s="97"/>
      <c r="AF86" s="97"/>
      <c r="AG86" s="97"/>
      <c r="AH86" s="92"/>
      <c r="AI86" s="92"/>
      <c r="AJ86" s="92"/>
      <c r="AK86" s="92"/>
      <c r="AL86" s="92"/>
    </row>
    <row r="87" spans="1:38" s="75" customFormat="1" ht="24" customHeigh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9"/>
      <c r="M87" s="99"/>
      <c r="N87" s="99"/>
      <c r="O87" s="99"/>
      <c r="P87" s="99"/>
      <c r="Q87" s="100"/>
      <c r="R87" s="100"/>
      <c r="S87" s="100"/>
      <c r="T87" s="101"/>
      <c r="U87" s="101"/>
      <c r="V87" s="102"/>
      <c r="W87" s="102"/>
      <c r="X87" s="103"/>
      <c r="Y87" s="103"/>
      <c r="Z87" s="104"/>
      <c r="AA87" s="104"/>
      <c r="AB87" s="104"/>
      <c r="AC87" s="105"/>
      <c r="AD87" s="105"/>
      <c r="AE87" s="97"/>
      <c r="AF87" s="97"/>
      <c r="AG87" s="97"/>
      <c r="AH87" s="92"/>
      <c r="AI87" s="92"/>
      <c r="AJ87" s="92"/>
      <c r="AK87" s="92"/>
      <c r="AL87" s="92"/>
    </row>
    <row r="88" spans="1:38" s="75" customFormat="1" ht="24" customHeigh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9"/>
      <c r="M88" s="99"/>
      <c r="N88" s="99"/>
      <c r="O88" s="99"/>
      <c r="P88" s="99"/>
      <c r="Q88" s="100"/>
      <c r="R88" s="100"/>
      <c r="S88" s="100"/>
      <c r="T88" s="101"/>
      <c r="U88" s="101"/>
      <c r="V88" s="102"/>
      <c r="W88" s="102"/>
      <c r="X88" s="103"/>
      <c r="Y88" s="103"/>
      <c r="Z88" s="104"/>
      <c r="AA88" s="104"/>
      <c r="AB88" s="104"/>
      <c r="AC88" s="105"/>
      <c r="AD88" s="105"/>
      <c r="AE88" s="97"/>
      <c r="AF88" s="97"/>
      <c r="AG88" s="97"/>
      <c r="AH88" s="92"/>
      <c r="AI88" s="92"/>
      <c r="AJ88" s="92"/>
      <c r="AK88" s="92"/>
      <c r="AL88" s="92"/>
    </row>
    <row r="89" spans="1:38" s="75" customFormat="1" ht="24" customHeigh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100"/>
      <c r="R89" s="100"/>
      <c r="S89" s="100"/>
      <c r="T89" s="101"/>
      <c r="U89" s="101"/>
      <c r="V89" s="102"/>
      <c r="W89" s="102"/>
      <c r="X89" s="103"/>
      <c r="Y89" s="103"/>
      <c r="Z89" s="104"/>
      <c r="AA89" s="104"/>
      <c r="AB89" s="104"/>
      <c r="AC89" s="105"/>
      <c r="AD89" s="105"/>
      <c r="AE89" s="97"/>
      <c r="AF89" s="97"/>
      <c r="AG89" s="97"/>
      <c r="AH89" s="92"/>
      <c r="AI89" s="92"/>
      <c r="AJ89" s="92"/>
      <c r="AK89" s="92"/>
      <c r="AL89" s="92"/>
    </row>
    <row r="90" spans="1:38" s="75" customFormat="1" ht="24" customHeigh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9"/>
      <c r="M90" s="99"/>
      <c r="N90" s="99"/>
      <c r="O90" s="99"/>
      <c r="P90" s="99"/>
      <c r="Q90" s="100"/>
      <c r="R90" s="100"/>
      <c r="S90" s="100"/>
      <c r="T90" s="101"/>
      <c r="U90" s="101"/>
      <c r="V90" s="102"/>
      <c r="W90" s="102"/>
      <c r="X90" s="103"/>
      <c r="Y90" s="103"/>
      <c r="Z90" s="104"/>
      <c r="AA90" s="104"/>
      <c r="AB90" s="104"/>
      <c r="AC90" s="105"/>
      <c r="AD90" s="105"/>
      <c r="AE90" s="97"/>
      <c r="AF90" s="97"/>
      <c r="AG90" s="97"/>
      <c r="AH90" s="92"/>
      <c r="AI90" s="92"/>
      <c r="AJ90" s="92"/>
      <c r="AK90" s="92"/>
      <c r="AL90" s="92"/>
    </row>
    <row r="91" spans="1:38" s="75" customFormat="1" ht="24" customHeigh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100"/>
      <c r="R91" s="100"/>
      <c r="S91" s="100"/>
      <c r="T91" s="101"/>
      <c r="U91" s="101"/>
      <c r="V91" s="102"/>
      <c r="W91" s="102"/>
      <c r="X91" s="103"/>
      <c r="Y91" s="103"/>
      <c r="Z91" s="104"/>
      <c r="AA91" s="104"/>
      <c r="AB91" s="104"/>
      <c r="AC91" s="105"/>
      <c r="AD91" s="105"/>
      <c r="AE91" s="97"/>
      <c r="AF91" s="97"/>
      <c r="AG91" s="97"/>
      <c r="AH91" s="92"/>
      <c r="AI91" s="92"/>
      <c r="AJ91" s="92"/>
      <c r="AK91" s="92"/>
      <c r="AL91" s="92"/>
    </row>
    <row r="92" spans="1:38" s="75" customFormat="1" ht="24" customHeigh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9"/>
      <c r="M92" s="99"/>
      <c r="N92" s="99"/>
      <c r="O92" s="99"/>
      <c r="P92" s="99"/>
      <c r="Q92" s="100"/>
      <c r="R92" s="100"/>
      <c r="S92" s="100"/>
      <c r="T92" s="101"/>
      <c r="U92" s="101"/>
      <c r="V92" s="102"/>
      <c r="W92" s="102"/>
      <c r="X92" s="103"/>
      <c r="Y92" s="103"/>
      <c r="Z92" s="104"/>
      <c r="AA92" s="104"/>
      <c r="AB92" s="104"/>
      <c r="AC92" s="105"/>
      <c r="AD92" s="105"/>
      <c r="AE92" s="97"/>
      <c r="AF92" s="97"/>
      <c r="AG92" s="97"/>
      <c r="AH92" s="92"/>
      <c r="AI92" s="92"/>
      <c r="AJ92" s="92"/>
      <c r="AK92" s="92"/>
      <c r="AL92" s="92"/>
    </row>
    <row r="93" spans="1:38" s="75" customFormat="1" ht="24" customHeigh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9"/>
      <c r="M93" s="99"/>
      <c r="N93" s="99"/>
      <c r="O93" s="99"/>
      <c r="P93" s="99"/>
      <c r="Q93" s="100"/>
      <c r="R93" s="100"/>
      <c r="S93" s="100"/>
      <c r="T93" s="101"/>
      <c r="U93" s="101"/>
      <c r="V93" s="102"/>
      <c r="W93" s="102"/>
      <c r="X93" s="103"/>
      <c r="Y93" s="103"/>
      <c r="Z93" s="104"/>
      <c r="AA93" s="104"/>
      <c r="AB93" s="104"/>
      <c r="AC93" s="105"/>
      <c r="AD93" s="105"/>
      <c r="AE93" s="97"/>
      <c r="AF93" s="97"/>
      <c r="AG93" s="97"/>
      <c r="AH93" s="92"/>
      <c r="AI93" s="92"/>
      <c r="AJ93" s="92"/>
      <c r="AK93" s="92"/>
      <c r="AL93" s="92"/>
    </row>
    <row r="94" spans="1:38" s="75" customFormat="1" ht="24" customHeigh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9"/>
      <c r="M94" s="99"/>
      <c r="N94" s="99"/>
      <c r="O94" s="99"/>
      <c r="P94" s="99"/>
      <c r="Q94" s="100"/>
      <c r="R94" s="100"/>
      <c r="S94" s="100"/>
      <c r="T94" s="101"/>
      <c r="U94" s="101"/>
      <c r="V94" s="102"/>
      <c r="W94" s="102"/>
      <c r="X94" s="103"/>
      <c r="Y94" s="103"/>
      <c r="Z94" s="104"/>
      <c r="AA94" s="104"/>
      <c r="AB94" s="104"/>
      <c r="AC94" s="105"/>
      <c r="AD94" s="105"/>
      <c r="AE94" s="97"/>
      <c r="AF94" s="97"/>
      <c r="AG94" s="97"/>
      <c r="AH94" s="92"/>
      <c r="AI94" s="92"/>
      <c r="AJ94" s="92"/>
      <c r="AK94" s="92"/>
      <c r="AL94" s="92"/>
    </row>
    <row r="95" spans="1:38" s="75" customFormat="1" ht="24" customHeigh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9"/>
      <c r="M95" s="99"/>
      <c r="N95" s="99"/>
      <c r="O95" s="99"/>
      <c r="P95" s="99"/>
      <c r="Q95" s="100"/>
      <c r="R95" s="100"/>
      <c r="S95" s="100"/>
      <c r="T95" s="101"/>
      <c r="U95" s="101"/>
      <c r="V95" s="102"/>
      <c r="W95" s="102"/>
      <c r="X95" s="103"/>
      <c r="Y95" s="103"/>
      <c r="Z95" s="104"/>
      <c r="AA95" s="104"/>
      <c r="AB95" s="104"/>
      <c r="AC95" s="105"/>
      <c r="AD95" s="105"/>
      <c r="AE95" s="97"/>
      <c r="AF95" s="97"/>
      <c r="AG95" s="97"/>
      <c r="AH95" s="92"/>
      <c r="AI95" s="92"/>
      <c r="AJ95" s="92"/>
      <c r="AK95" s="92"/>
      <c r="AL95" s="92"/>
    </row>
    <row r="96" spans="1:38" s="75" customFormat="1" ht="24" customHeigh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9"/>
      <c r="M96" s="99"/>
      <c r="N96" s="99"/>
      <c r="O96" s="99"/>
      <c r="P96" s="99"/>
      <c r="Q96" s="100"/>
      <c r="R96" s="100"/>
      <c r="S96" s="100"/>
      <c r="T96" s="101"/>
      <c r="U96" s="101"/>
      <c r="V96" s="102"/>
      <c r="W96" s="102"/>
      <c r="X96" s="103"/>
      <c r="Y96" s="103"/>
      <c r="Z96" s="104"/>
      <c r="AA96" s="104"/>
      <c r="AB96" s="104"/>
      <c r="AC96" s="105"/>
      <c r="AD96" s="105"/>
      <c r="AE96" s="97"/>
      <c r="AF96" s="97"/>
      <c r="AG96" s="97"/>
      <c r="AH96" s="92"/>
      <c r="AI96" s="92"/>
      <c r="AJ96" s="92"/>
      <c r="AK96" s="92"/>
      <c r="AL96" s="92"/>
    </row>
    <row r="97" spans="1:38" s="75" customFormat="1" ht="24" customHeigh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9"/>
      <c r="M97" s="99"/>
      <c r="N97" s="99"/>
      <c r="O97" s="99"/>
      <c r="P97" s="99"/>
      <c r="Q97" s="100"/>
      <c r="R97" s="100"/>
      <c r="S97" s="100"/>
      <c r="T97" s="101"/>
      <c r="U97" s="101"/>
      <c r="V97" s="102"/>
      <c r="W97" s="102"/>
      <c r="X97" s="103"/>
      <c r="Y97" s="103"/>
      <c r="Z97" s="104"/>
      <c r="AA97" s="104"/>
      <c r="AB97" s="104"/>
      <c r="AC97" s="105"/>
      <c r="AD97" s="105"/>
      <c r="AE97" s="97"/>
      <c r="AF97" s="97"/>
      <c r="AG97" s="97"/>
      <c r="AH97" s="92"/>
      <c r="AI97" s="92"/>
      <c r="AJ97" s="92"/>
      <c r="AK97" s="92"/>
      <c r="AL97" s="92"/>
    </row>
    <row r="98" spans="1:38" s="75" customFormat="1" ht="24" customHeigh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9"/>
      <c r="M98" s="99"/>
      <c r="N98" s="99"/>
      <c r="O98" s="99"/>
      <c r="P98" s="99"/>
      <c r="Q98" s="100"/>
      <c r="R98" s="100"/>
      <c r="S98" s="100"/>
      <c r="T98" s="101"/>
      <c r="U98" s="101"/>
      <c r="V98" s="102"/>
      <c r="W98" s="102"/>
      <c r="X98" s="103"/>
      <c r="Y98" s="103"/>
      <c r="Z98" s="104"/>
      <c r="AA98" s="104"/>
      <c r="AB98" s="104"/>
      <c r="AC98" s="105"/>
      <c r="AD98" s="105"/>
      <c r="AE98" s="97"/>
      <c r="AF98" s="97"/>
      <c r="AG98" s="97"/>
      <c r="AH98" s="92"/>
      <c r="AI98" s="92"/>
      <c r="AJ98" s="92"/>
      <c r="AK98" s="92"/>
      <c r="AL98" s="92"/>
    </row>
    <row r="99" spans="1:38" s="75" customFormat="1" ht="24" customHeigh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9"/>
      <c r="M99" s="99"/>
      <c r="N99" s="99"/>
      <c r="O99" s="99"/>
      <c r="P99" s="99"/>
      <c r="Q99" s="100"/>
      <c r="R99" s="100"/>
      <c r="S99" s="100"/>
      <c r="T99" s="101"/>
      <c r="U99" s="101"/>
      <c r="V99" s="102"/>
      <c r="W99" s="102"/>
      <c r="X99" s="103"/>
      <c r="Y99" s="103"/>
      <c r="Z99" s="104"/>
      <c r="AA99" s="104"/>
      <c r="AB99" s="104"/>
      <c r="AC99" s="105"/>
      <c r="AD99" s="105"/>
      <c r="AE99" s="97"/>
      <c r="AF99" s="97"/>
      <c r="AG99" s="97"/>
      <c r="AH99" s="92"/>
      <c r="AI99" s="92"/>
      <c r="AJ99" s="92"/>
      <c r="AK99" s="92"/>
      <c r="AL99" s="92"/>
    </row>
    <row r="100" spans="1:38" s="75" customFormat="1" ht="24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</row>
    <row r="101" spans="1:38" s="73" customFormat="1" ht="15.75" x14ac:dyDescent="0.25">
      <c r="T101" s="94"/>
      <c r="U101" s="94"/>
      <c r="V101" s="94"/>
      <c r="X101" s="91"/>
      <c r="Y101" s="91"/>
      <c r="Z101" s="91"/>
      <c r="AE101" s="34"/>
      <c r="AG101" s="95"/>
      <c r="AH101" s="95"/>
      <c r="AI101" s="96"/>
      <c r="AJ101" s="96"/>
      <c r="AK101" s="95"/>
      <c r="AL101" s="95"/>
    </row>
    <row r="102" spans="1:38" s="75" customFormat="1" x14ac:dyDescent="0.2"/>
  </sheetData>
  <mergeCells count="585">
    <mergeCell ref="AE99:AG99"/>
    <mergeCell ref="AH99:AL99"/>
    <mergeCell ref="A100:AL100"/>
    <mergeCell ref="T101:V101"/>
    <mergeCell ref="AG101:AH101"/>
    <mergeCell ref="AI101:AJ101"/>
    <mergeCell ref="AK101:AL101"/>
    <mergeCell ref="AE98:AG98"/>
    <mergeCell ref="AH98:AL98"/>
    <mergeCell ref="A99:J99"/>
    <mergeCell ref="K99:P99"/>
    <mergeCell ref="Q99:S99"/>
    <mergeCell ref="T99:U99"/>
    <mergeCell ref="V99:W99"/>
    <mergeCell ref="X99:Y99"/>
    <mergeCell ref="Z99:AB99"/>
    <mergeCell ref="AC99:AD99"/>
    <mergeCell ref="AE97:AG97"/>
    <mergeCell ref="AH97:AL97"/>
    <mergeCell ref="A98:J98"/>
    <mergeCell ref="K98:P98"/>
    <mergeCell ref="Q98:S98"/>
    <mergeCell ref="T98:U98"/>
    <mergeCell ref="V98:W98"/>
    <mergeCell ref="X98:Y98"/>
    <mergeCell ref="Z98:AB98"/>
    <mergeCell ref="AC98:AD98"/>
    <mergeCell ref="AE96:AG96"/>
    <mergeCell ref="AH96:AL96"/>
    <mergeCell ref="A97:J97"/>
    <mergeCell ref="K97:P97"/>
    <mergeCell ref="Q97:S97"/>
    <mergeCell ref="T97:U97"/>
    <mergeCell ref="V97:W97"/>
    <mergeCell ref="X97:Y97"/>
    <mergeCell ref="Z97:AB97"/>
    <mergeCell ref="AC97:AD97"/>
    <mergeCell ref="AE95:AG95"/>
    <mergeCell ref="AH95:AL95"/>
    <mergeCell ref="A96:J96"/>
    <mergeCell ref="K96:P96"/>
    <mergeCell ref="Q96:S96"/>
    <mergeCell ref="T96:U96"/>
    <mergeCell ref="V96:W96"/>
    <mergeCell ref="X96:Y96"/>
    <mergeCell ref="Z96:AB96"/>
    <mergeCell ref="AC96:AD96"/>
    <mergeCell ref="AE94:AG94"/>
    <mergeCell ref="AH94:AL94"/>
    <mergeCell ref="A95:J95"/>
    <mergeCell ref="K95:P95"/>
    <mergeCell ref="Q95:S95"/>
    <mergeCell ref="T95:U95"/>
    <mergeCell ref="V95:W95"/>
    <mergeCell ref="X95:Y95"/>
    <mergeCell ref="Z95:AB95"/>
    <mergeCell ref="AC95:AD95"/>
    <mergeCell ref="AE93:AG93"/>
    <mergeCell ref="AH93:AL93"/>
    <mergeCell ref="A94:J94"/>
    <mergeCell ref="K94:P94"/>
    <mergeCell ref="Q94:S94"/>
    <mergeCell ref="T94:U94"/>
    <mergeCell ref="V94:W94"/>
    <mergeCell ref="X94:Y94"/>
    <mergeCell ref="Z94:AB94"/>
    <mergeCell ref="AC94:AD94"/>
    <mergeCell ref="AE92:AG92"/>
    <mergeCell ref="AH92:AL92"/>
    <mergeCell ref="A93:J93"/>
    <mergeCell ref="K93:P93"/>
    <mergeCell ref="Q93:S93"/>
    <mergeCell ref="T93:U93"/>
    <mergeCell ref="V93:W93"/>
    <mergeCell ref="X93:Y93"/>
    <mergeCell ref="Z93:AB93"/>
    <mergeCell ref="AC93:AD93"/>
    <mergeCell ref="AE91:AG91"/>
    <mergeCell ref="AH91:AL91"/>
    <mergeCell ref="A92:J92"/>
    <mergeCell ref="K92:P92"/>
    <mergeCell ref="Q92:S92"/>
    <mergeCell ref="T92:U92"/>
    <mergeCell ref="V92:W92"/>
    <mergeCell ref="X92:Y92"/>
    <mergeCell ref="Z92:AB92"/>
    <mergeCell ref="AC92:AD92"/>
    <mergeCell ref="AE90:AG90"/>
    <mergeCell ref="AH90:AL90"/>
    <mergeCell ref="A91:J91"/>
    <mergeCell ref="K91:P91"/>
    <mergeCell ref="Q91:S91"/>
    <mergeCell ref="T91:U91"/>
    <mergeCell ref="V91:W91"/>
    <mergeCell ref="X91:Y91"/>
    <mergeCell ref="Z91:AB91"/>
    <mergeCell ref="AC91:AD91"/>
    <mergeCell ref="AE89:AG89"/>
    <mergeCell ref="AH89:AL89"/>
    <mergeCell ref="A90:J90"/>
    <mergeCell ref="K90:P90"/>
    <mergeCell ref="Q90:S90"/>
    <mergeCell ref="T90:U90"/>
    <mergeCell ref="V90:W90"/>
    <mergeCell ref="X90:Y90"/>
    <mergeCell ref="Z90:AB90"/>
    <mergeCell ref="AC90:AD90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6:AG86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5:AG85"/>
    <mergeCell ref="AH85:AL85"/>
    <mergeCell ref="A86:J86"/>
    <mergeCell ref="K86:P86"/>
    <mergeCell ref="Q86:S86"/>
    <mergeCell ref="T86:U86"/>
    <mergeCell ref="V86:W86"/>
    <mergeCell ref="X86:Y86"/>
    <mergeCell ref="Z86:AB86"/>
    <mergeCell ref="AC86:AD86"/>
    <mergeCell ref="AE84:AG84"/>
    <mergeCell ref="AH84:AL84"/>
    <mergeCell ref="A85:J85"/>
    <mergeCell ref="K85:P85"/>
    <mergeCell ref="Q85:S85"/>
    <mergeCell ref="T85:U85"/>
    <mergeCell ref="V85:W85"/>
    <mergeCell ref="X85:Y85"/>
    <mergeCell ref="Z85:AB85"/>
    <mergeCell ref="AC85:AD85"/>
    <mergeCell ref="AE83:AG83"/>
    <mergeCell ref="AH83:AL83"/>
    <mergeCell ref="A84:J84"/>
    <mergeCell ref="K84:P84"/>
    <mergeCell ref="Q84:S84"/>
    <mergeCell ref="T84:U84"/>
    <mergeCell ref="V84:W84"/>
    <mergeCell ref="X84:Y84"/>
    <mergeCell ref="Z84:AB84"/>
    <mergeCell ref="AC84:AD84"/>
    <mergeCell ref="AE82:AG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0:AG70"/>
    <mergeCell ref="AH70:AL70"/>
    <mergeCell ref="A71:J71"/>
    <mergeCell ref="K71:P71"/>
    <mergeCell ref="Q71:S71"/>
    <mergeCell ref="T71:U71"/>
    <mergeCell ref="V71:W71"/>
    <mergeCell ref="X71:Y71"/>
    <mergeCell ref="Z71:AB71"/>
    <mergeCell ref="AC71:AD71"/>
    <mergeCell ref="AC69:AD69"/>
    <mergeCell ref="AE69:AG69"/>
    <mergeCell ref="A70:J70"/>
    <mergeCell ref="K70:P70"/>
    <mergeCell ref="Q70:S70"/>
    <mergeCell ref="T70:U70"/>
    <mergeCell ref="V70:W70"/>
    <mergeCell ref="X70:Y70"/>
    <mergeCell ref="Z70:AB70"/>
    <mergeCell ref="AC70:AD70"/>
    <mergeCell ref="AE66:AL66"/>
    <mergeCell ref="A68:J69"/>
    <mergeCell ref="K68:P69"/>
    <mergeCell ref="Q68:S69"/>
    <mergeCell ref="T68:U69"/>
    <mergeCell ref="V68:W69"/>
    <mergeCell ref="X68:Y69"/>
    <mergeCell ref="Z68:AB69"/>
    <mergeCell ref="AC68:AG68"/>
    <mergeCell ref="AH68:AL69"/>
    <mergeCell ref="A60:AL60"/>
    <mergeCell ref="A61:AL61"/>
    <mergeCell ref="A62:AL62"/>
    <mergeCell ref="I64:N64"/>
    <mergeCell ref="R64:W64"/>
    <mergeCell ref="AB64:AE64"/>
    <mergeCell ref="AF64:AG64"/>
    <mergeCell ref="AH64:AL64"/>
    <mergeCell ref="N53:O53"/>
    <mergeCell ref="W53:Z53"/>
    <mergeCell ref="AH53:AL53"/>
    <mergeCell ref="AI55:AL55"/>
    <mergeCell ref="AI57:AL57"/>
    <mergeCell ref="T59:V59"/>
    <mergeCell ref="AG59:AH59"/>
    <mergeCell ref="AI59:AJ59"/>
    <mergeCell ref="AK59:AL59"/>
    <mergeCell ref="AH50:AL51"/>
    <mergeCell ref="L51:M51"/>
    <mergeCell ref="N51:O51"/>
    <mergeCell ref="W51:Z51"/>
    <mergeCell ref="AB51:AE51"/>
    <mergeCell ref="N52:O52"/>
    <mergeCell ref="W52:Z52"/>
    <mergeCell ref="AH52:AL52"/>
    <mergeCell ref="H47:Q47"/>
    <mergeCell ref="R47:T47"/>
    <mergeCell ref="U47:AD47"/>
    <mergeCell ref="AE47:AG47"/>
    <mergeCell ref="AI48:AL48"/>
    <mergeCell ref="A50:M50"/>
    <mergeCell ref="N50:O50"/>
    <mergeCell ref="W50:Z50"/>
    <mergeCell ref="AB50:AE50"/>
    <mergeCell ref="AF50:AG51"/>
    <mergeCell ref="AH44:AH47"/>
    <mergeCell ref="AI44:AL47"/>
    <mergeCell ref="H45:Q45"/>
    <mergeCell ref="R45:T45"/>
    <mergeCell ref="U45:AD45"/>
    <mergeCell ref="AE45:AG45"/>
    <mergeCell ref="H46:Q46"/>
    <mergeCell ref="R46:T46"/>
    <mergeCell ref="U46:AD46"/>
    <mergeCell ref="AE46:AG46"/>
    <mergeCell ref="AI42:AL43"/>
    <mergeCell ref="H43:Q43"/>
    <mergeCell ref="R43:T43"/>
    <mergeCell ref="U43:AD43"/>
    <mergeCell ref="AE43:AG43"/>
    <mergeCell ref="A44:G47"/>
    <mergeCell ref="H44:Q44"/>
    <mergeCell ref="R44:T44"/>
    <mergeCell ref="U44:AD44"/>
    <mergeCell ref="AE44:AG44"/>
    <mergeCell ref="A42:G43"/>
    <mergeCell ref="H42:Q42"/>
    <mergeCell ref="R42:T42"/>
    <mergeCell ref="U42:AD42"/>
    <mergeCell ref="AE42:AG42"/>
    <mergeCell ref="AH42:AH43"/>
    <mergeCell ref="AH40:AH41"/>
    <mergeCell ref="AI40:AL41"/>
    <mergeCell ref="H41:Q41"/>
    <mergeCell ref="R41:T41"/>
    <mergeCell ref="U41:AD41"/>
    <mergeCell ref="AE41:AG41"/>
    <mergeCell ref="H39:Q39"/>
    <mergeCell ref="R39:T39"/>
    <mergeCell ref="U39:AD39"/>
    <mergeCell ref="AE39:AG39"/>
    <mergeCell ref="A40:G41"/>
    <mergeCell ref="H40:Q40"/>
    <mergeCell ref="R40:T40"/>
    <mergeCell ref="U40:AD40"/>
    <mergeCell ref="AE40:AG40"/>
    <mergeCell ref="AH36:AH39"/>
    <mergeCell ref="AI36:AL39"/>
    <mergeCell ref="H37:Q37"/>
    <mergeCell ref="R37:T37"/>
    <mergeCell ref="U37:AD37"/>
    <mergeCell ref="AE37:AG37"/>
    <mergeCell ref="H38:Q38"/>
    <mergeCell ref="R38:T38"/>
    <mergeCell ref="U38:AD38"/>
    <mergeCell ref="AE38:AG38"/>
    <mergeCell ref="AI34:AL35"/>
    <mergeCell ref="H35:Q35"/>
    <mergeCell ref="R35:T35"/>
    <mergeCell ref="U35:AD35"/>
    <mergeCell ref="AE35:AG35"/>
    <mergeCell ref="A36:G39"/>
    <mergeCell ref="H36:Q36"/>
    <mergeCell ref="R36:T36"/>
    <mergeCell ref="U36:AD36"/>
    <mergeCell ref="AE36:AG36"/>
    <mergeCell ref="A34:G35"/>
    <mergeCell ref="H34:Q34"/>
    <mergeCell ref="R34:T34"/>
    <mergeCell ref="U34:AD34"/>
    <mergeCell ref="AE34:AG34"/>
    <mergeCell ref="AH34:AH35"/>
    <mergeCell ref="AH32:AH33"/>
    <mergeCell ref="AI32:AL33"/>
    <mergeCell ref="H33:Q33"/>
    <mergeCell ref="R33:T33"/>
    <mergeCell ref="U33:AD33"/>
    <mergeCell ref="AE33:AG33"/>
    <mergeCell ref="Z30:AB30"/>
    <mergeCell ref="AD30:AF30"/>
    <mergeCell ref="A32:G33"/>
    <mergeCell ref="H32:Q32"/>
    <mergeCell ref="R32:T32"/>
    <mergeCell ref="U32:AD32"/>
    <mergeCell ref="AE32:AG32"/>
    <mergeCell ref="Z25:AL25"/>
    <mergeCell ref="Z26:AL26"/>
    <mergeCell ref="Z27:AB27"/>
    <mergeCell ref="AD27:AF27"/>
    <mergeCell ref="AH27:AH31"/>
    <mergeCell ref="AI27:AL31"/>
    <mergeCell ref="Z28:AB28"/>
    <mergeCell ref="AD28:AF28"/>
    <mergeCell ref="Z29:AB29"/>
    <mergeCell ref="AD29:AF29"/>
    <mergeCell ref="Z23:AB23"/>
    <mergeCell ref="AC23:AD23"/>
    <mergeCell ref="AE23:AG23"/>
    <mergeCell ref="AH23:AL23"/>
    <mergeCell ref="AA24:AB24"/>
    <mergeCell ref="AD24:AG24"/>
    <mergeCell ref="AI24:AL24"/>
    <mergeCell ref="Z22:AB22"/>
    <mergeCell ref="AC22:AD22"/>
    <mergeCell ref="AE22:AG22"/>
    <mergeCell ref="AH22:AL22"/>
    <mergeCell ref="B23:J23"/>
    <mergeCell ref="K23:P23"/>
    <mergeCell ref="Q23:S23"/>
    <mergeCell ref="T23:U23"/>
    <mergeCell ref="V23:W23"/>
    <mergeCell ref="X23:Y23"/>
    <mergeCell ref="Z21:AB21"/>
    <mergeCell ref="AC21:AD21"/>
    <mergeCell ref="AE21:AG21"/>
    <mergeCell ref="AH21:AL21"/>
    <mergeCell ref="B22:J22"/>
    <mergeCell ref="K22:P22"/>
    <mergeCell ref="Q22:S22"/>
    <mergeCell ref="T22:U22"/>
    <mergeCell ref="V22:W22"/>
    <mergeCell ref="X22:Y22"/>
    <mergeCell ref="X19:Y20"/>
    <mergeCell ref="B21:J21"/>
    <mergeCell ref="K21:P21"/>
    <mergeCell ref="Q21:S21"/>
    <mergeCell ref="T21:U21"/>
    <mergeCell ref="V21:W21"/>
    <mergeCell ref="X21:Y21"/>
    <mergeCell ref="A19:A20"/>
    <mergeCell ref="B19:J20"/>
    <mergeCell ref="K19:P20"/>
    <mergeCell ref="Q19:S20"/>
    <mergeCell ref="T19:U20"/>
    <mergeCell ref="V19:W20"/>
    <mergeCell ref="AC17:AD17"/>
    <mergeCell ref="AE17:AG17"/>
    <mergeCell ref="AH17:AL17"/>
    <mergeCell ref="Z18:AB20"/>
    <mergeCell ref="AC18:AG20"/>
    <mergeCell ref="AH18:AL20"/>
    <mergeCell ref="AC16:AD16"/>
    <mergeCell ref="AE16:AG16"/>
    <mergeCell ref="AH16:AL16"/>
    <mergeCell ref="A17:J17"/>
    <mergeCell ref="K17:P17"/>
    <mergeCell ref="Q17:S17"/>
    <mergeCell ref="T17:U17"/>
    <mergeCell ref="V17:W17"/>
    <mergeCell ref="X17:Y17"/>
    <mergeCell ref="Z17:AB17"/>
    <mergeCell ref="AC15:AD15"/>
    <mergeCell ref="AE15:AG15"/>
    <mergeCell ref="AH15:AL15"/>
    <mergeCell ref="A16:J16"/>
    <mergeCell ref="K16:P16"/>
    <mergeCell ref="Q16:S16"/>
    <mergeCell ref="T16:U16"/>
    <mergeCell ref="V16:W16"/>
    <mergeCell ref="X16:Y16"/>
    <mergeCell ref="Z16:AB16"/>
    <mergeCell ref="AC14:AD14"/>
    <mergeCell ref="AE14:AG14"/>
    <mergeCell ref="AH14:AL14"/>
    <mergeCell ref="A15:J15"/>
    <mergeCell ref="K15:P15"/>
    <mergeCell ref="Q15:S15"/>
    <mergeCell ref="T15:U15"/>
    <mergeCell ref="V15:W15"/>
    <mergeCell ref="X15:Y15"/>
    <mergeCell ref="Z15:AB15"/>
    <mergeCell ref="AC13:AD13"/>
    <mergeCell ref="AE13:AG13"/>
    <mergeCell ref="AH13:AL13"/>
    <mergeCell ref="A14:J14"/>
    <mergeCell ref="K14:P14"/>
    <mergeCell ref="Q14:S14"/>
    <mergeCell ref="T14:U14"/>
    <mergeCell ref="V14:W14"/>
    <mergeCell ref="X14:Y14"/>
    <mergeCell ref="Z14:AB14"/>
    <mergeCell ref="AC12:AD12"/>
    <mergeCell ref="AE12:AG12"/>
    <mergeCell ref="AH12:AL12"/>
    <mergeCell ref="A13:J13"/>
    <mergeCell ref="K13:P13"/>
    <mergeCell ref="Q13:S13"/>
    <mergeCell ref="T13:U13"/>
    <mergeCell ref="V13:W13"/>
    <mergeCell ref="X13:Y13"/>
    <mergeCell ref="Z13:AB13"/>
    <mergeCell ref="AC11:AD11"/>
    <mergeCell ref="AE11:AG11"/>
    <mergeCell ref="AH11:AL11"/>
    <mergeCell ref="A12:J12"/>
    <mergeCell ref="K12:P12"/>
    <mergeCell ref="Q12:S12"/>
    <mergeCell ref="T12:U12"/>
    <mergeCell ref="V12:W12"/>
    <mergeCell ref="X12:Y12"/>
    <mergeCell ref="Z12:AB12"/>
    <mergeCell ref="AC10:AD10"/>
    <mergeCell ref="AE10:AG10"/>
    <mergeCell ref="AH10:AL10"/>
    <mergeCell ref="A11:J11"/>
    <mergeCell ref="K11:P11"/>
    <mergeCell ref="Q11:S11"/>
    <mergeCell ref="T11:U11"/>
    <mergeCell ref="V11:W11"/>
    <mergeCell ref="X11:Y11"/>
    <mergeCell ref="Z11:AB11"/>
    <mergeCell ref="AH8:AL9"/>
    <mergeCell ref="AC9:AD9"/>
    <mergeCell ref="AE9:AG9"/>
    <mergeCell ref="A10:J10"/>
    <mergeCell ref="K10:P10"/>
    <mergeCell ref="Q10:S10"/>
    <mergeCell ref="T10:U10"/>
    <mergeCell ref="V10:W10"/>
    <mergeCell ref="X10:Y10"/>
    <mergeCell ref="Z10:AB10"/>
    <mergeCell ref="AE6:AL6"/>
    <mergeCell ref="AE7:AI7"/>
    <mergeCell ref="A8:J9"/>
    <mergeCell ref="K8:P9"/>
    <mergeCell ref="Q8:S9"/>
    <mergeCell ref="T8:U9"/>
    <mergeCell ref="V8:W9"/>
    <mergeCell ref="X8:Y9"/>
    <mergeCell ref="Z8:AB9"/>
    <mergeCell ref="AC8:AG8"/>
    <mergeCell ref="A1:AL1"/>
    <mergeCell ref="A2:AL2"/>
    <mergeCell ref="I4:N4"/>
    <mergeCell ref="R4:W4"/>
    <mergeCell ref="AB4:AE4"/>
    <mergeCell ref="AF4:AG4"/>
    <mergeCell ref="AH4:AL4"/>
  </mergeCells>
  <printOptions horizontalCentered="1" verticalCentered="1"/>
  <pageMargins left="0.25" right="0.25" top="0" bottom="0" header="0.5" footer="0"/>
  <pageSetup scale="86" orientation="portrait" r:id="rId1"/>
  <headerFooter alignWithMargins="0"/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showGridLines="0" tabSelected="1" workbookViewId="0">
      <selection activeCell="AI19" sqref="AI19:AN19"/>
    </sheetView>
  </sheetViews>
  <sheetFormatPr defaultRowHeight="12.75" x14ac:dyDescent="0.2"/>
  <cols>
    <col min="1" max="1" width="2.7109375" style="373" customWidth="1"/>
    <col min="2" max="7" width="2.7109375" style="370" customWidth="1"/>
    <col min="8" max="8" width="5" style="370" customWidth="1"/>
    <col min="9" max="40" width="2.7109375" style="370" customWidth="1"/>
    <col min="41" max="16384" width="9.140625" style="370"/>
  </cols>
  <sheetData>
    <row r="1" spans="1:40" ht="20.100000000000001" customHeight="1" x14ac:dyDescent="0.25">
      <c r="A1" s="369" t="s">
        <v>27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</row>
    <row r="2" spans="1:40" ht="20.100000000000001" customHeight="1" x14ac:dyDescent="0.25">
      <c r="A2" s="371" t="s">
        <v>41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</row>
    <row r="3" spans="1:40" ht="20.100000000000001" customHeight="1" x14ac:dyDescent="0.25">
      <c r="A3" s="372" t="s">
        <v>42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</row>
    <row r="4" spans="1:40" ht="20.100000000000001" customHeight="1" x14ac:dyDescent="0.2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</row>
    <row r="5" spans="1:40" ht="20.100000000000001" customHeight="1" x14ac:dyDescent="0.25">
      <c r="A5" s="374" t="s">
        <v>43</v>
      </c>
      <c r="B5" s="373"/>
      <c r="C5" s="373"/>
      <c r="D5" s="373"/>
      <c r="E5" s="375"/>
      <c r="F5" s="373"/>
      <c r="G5" s="375"/>
      <c r="H5" s="373"/>
      <c r="I5" s="373"/>
      <c r="J5" s="373"/>
      <c r="L5" s="376"/>
      <c r="M5" s="377" t="s">
        <v>20</v>
      </c>
      <c r="N5" s="378">
        <f>'[1]Year 1'!I4</f>
        <v>0</v>
      </c>
      <c r="O5" s="378"/>
      <c r="P5" s="378"/>
      <c r="Q5" s="378"/>
      <c r="R5" s="378"/>
      <c r="S5" s="378"/>
      <c r="T5" s="378"/>
      <c r="U5" s="378"/>
      <c r="W5" s="90" t="s">
        <v>22</v>
      </c>
      <c r="X5" s="65"/>
      <c r="Y5" s="378" t="str">
        <f>IF('[1]Year 5'!$R4 &lt;&gt; 0, '[1]Year 5'!$R4, IF('[1]Year 4'!$R4 &lt;&gt; 0,'[1]Year 4'!$R4, IF('[1]Year 3'!$R4 &lt;&gt; 0, '[1]Year 3'!$R4, IF('[1]Year 2'!$R4 &lt;&gt; 0, '[1]Year 2'!$R4, IF('[1]Year 1'!$R4 &lt;&gt; 0, '[1]Year 1'!$R4, "")))))</f>
        <v/>
      </c>
      <c r="Z5" s="378"/>
      <c r="AA5" s="378"/>
      <c r="AB5" s="378"/>
      <c r="AC5" s="378"/>
      <c r="AD5" s="378"/>
      <c r="AE5" s="378"/>
      <c r="AF5" s="378"/>
      <c r="AG5" s="379"/>
      <c r="AH5" s="379"/>
      <c r="AI5" s="379"/>
      <c r="AJ5" s="379"/>
      <c r="AK5" s="380"/>
      <c r="AL5" s="380"/>
      <c r="AM5" s="89"/>
      <c r="AN5" s="381"/>
    </row>
    <row r="6" spans="1:40" ht="20.100000000000001" customHeight="1" x14ac:dyDescent="0.25">
      <c r="A6" s="374"/>
      <c r="B6" s="373"/>
      <c r="C6" s="373"/>
      <c r="D6" s="373"/>
      <c r="E6" s="375"/>
      <c r="F6" s="373"/>
      <c r="G6" s="375"/>
      <c r="H6" s="373"/>
      <c r="I6" s="373"/>
      <c r="J6" s="373"/>
      <c r="L6" s="381"/>
      <c r="M6" s="382"/>
      <c r="N6" s="383"/>
      <c r="O6" s="383"/>
      <c r="P6" s="383"/>
      <c r="Q6" s="383"/>
      <c r="R6" s="383"/>
      <c r="S6" s="383"/>
      <c r="T6" s="381"/>
      <c r="U6" s="384"/>
      <c r="V6" s="385"/>
      <c r="W6" s="383"/>
      <c r="X6" s="383"/>
      <c r="Y6" s="383"/>
      <c r="Z6" s="383"/>
      <c r="AA6" s="383"/>
      <c r="AB6" s="383"/>
      <c r="AC6" s="380"/>
      <c r="AD6" s="380"/>
      <c r="AE6" s="386"/>
      <c r="AF6" s="379"/>
      <c r="AG6" s="379"/>
      <c r="AH6" s="379"/>
      <c r="AI6" s="379"/>
      <c r="AJ6" s="379"/>
      <c r="AK6" s="380"/>
      <c r="AL6" s="380"/>
      <c r="AM6" s="89"/>
      <c r="AN6" s="381"/>
    </row>
    <row r="7" spans="1:40" s="381" customFormat="1" ht="18" customHeight="1" x14ac:dyDescent="0.2">
      <c r="A7" s="21"/>
      <c r="AF7" s="377" t="s">
        <v>44</v>
      </c>
      <c r="AG7" s="387">
        <f>'[1]Year 1'!AE6</f>
        <v>0</v>
      </c>
      <c r="AH7" s="387"/>
      <c r="AI7" s="387"/>
      <c r="AJ7" s="387"/>
      <c r="AK7" s="387"/>
      <c r="AL7" s="387"/>
      <c r="AM7" s="387"/>
      <c r="AN7" s="387"/>
    </row>
    <row r="8" spans="1:40" ht="20.100000000000001" customHeight="1" x14ac:dyDescent="0.25">
      <c r="A8" s="375"/>
      <c r="B8" s="373"/>
      <c r="C8" s="373"/>
      <c r="D8" s="373"/>
      <c r="E8" s="375"/>
      <c r="F8" s="373"/>
      <c r="G8" s="375"/>
      <c r="H8" s="373"/>
      <c r="I8" s="373"/>
      <c r="J8" s="373"/>
      <c r="K8" s="375"/>
      <c r="L8" s="388"/>
      <c r="M8" s="388"/>
      <c r="N8" s="388"/>
      <c r="O8" s="388"/>
      <c r="P8" s="388"/>
      <c r="Q8" s="388"/>
      <c r="R8" s="388"/>
      <c r="S8" s="373"/>
      <c r="T8" s="375"/>
      <c r="U8" s="388"/>
      <c r="V8" s="388"/>
      <c r="W8" s="388"/>
      <c r="X8" s="388"/>
      <c r="Y8" s="388"/>
      <c r="Z8" s="388"/>
      <c r="AA8" s="388"/>
      <c r="AB8" s="388"/>
      <c r="AC8" s="373"/>
      <c r="AD8" s="389"/>
      <c r="AE8" s="390"/>
      <c r="AF8" s="390"/>
      <c r="AG8" s="390"/>
      <c r="AH8" s="388"/>
      <c r="AI8" s="388"/>
      <c r="AJ8" s="373"/>
      <c r="AK8" s="373"/>
      <c r="AL8" s="373"/>
      <c r="AM8" s="373"/>
      <c r="AN8" s="373"/>
    </row>
    <row r="9" spans="1:40" ht="15" customHeight="1" x14ac:dyDescent="0.25">
      <c r="A9" s="375"/>
      <c r="B9" s="373"/>
      <c r="C9" s="373"/>
      <c r="D9" s="373"/>
      <c r="E9" s="375"/>
      <c r="F9" s="373"/>
      <c r="G9" s="375"/>
      <c r="H9" s="373"/>
      <c r="I9" s="391"/>
      <c r="J9" s="392" t="s">
        <v>45</v>
      </c>
      <c r="K9" s="393"/>
      <c r="L9" s="393"/>
      <c r="M9" s="393"/>
      <c r="N9" s="393"/>
      <c r="O9" s="393" t="s">
        <v>46</v>
      </c>
      <c r="P9" s="393"/>
      <c r="Q9" s="393"/>
      <c r="R9" s="393"/>
      <c r="S9" s="393"/>
      <c r="T9" s="393" t="s">
        <v>47</v>
      </c>
      <c r="U9" s="393"/>
      <c r="V9" s="393"/>
      <c r="W9" s="393"/>
      <c r="X9" s="393"/>
      <c r="Y9" s="393" t="s">
        <v>48</v>
      </c>
      <c r="Z9" s="393"/>
      <c r="AA9" s="393"/>
      <c r="AB9" s="393"/>
      <c r="AC9" s="393"/>
      <c r="AD9" s="393" t="s">
        <v>49</v>
      </c>
      <c r="AE9" s="393"/>
      <c r="AF9" s="393"/>
      <c r="AG9" s="393"/>
      <c r="AH9" s="394"/>
      <c r="AI9" s="392" t="s">
        <v>50</v>
      </c>
      <c r="AJ9" s="393"/>
      <c r="AK9" s="393"/>
      <c r="AL9" s="393"/>
      <c r="AM9" s="393"/>
      <c r="AN9" s="395"/>
    </row>
    <row r="10" spans="1:40" s="373" customFormat="1" ht="15" customHeight="1" x14ac:dyDescent="0.2">
      <c r="I10" s="391"/>
      <c r="J10" s="396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8"/>
      <c r="AI10" s="396"/>
      <c r="AJ10" s="397"/>
      <c r="AK10" s="397"/>
      <c r="AL10" s="397"/>
      <c r="AM10" s="397"/>
      <c r="AN10" s="399"/>
    </row>
    <row r="11" spans="1:40" ht="39.950000000000003" customHeight="1" x14ac:dyDescent="0.2">
      <c r="A11" s="400" t="s">
        <v>51</v>
      </c>
      <c r="B11" s="401"/>
      <c r="C11" s="401"/>
      <c r="D11" s="401"/>
      <c r="E11" s="401"/>
      <c r="F11" s="401"/>
      <c r="G11" s="401"/>
      <c r="H11" s="401"/>
      <c r="I11" s="402"/>
      <c r="J11" s="403">
        <f>'Year 1'!AA24</f>
        <v>0</v>
      </c>
      <c r="K11" s="404"/>
      <c r="L11" s="404"/>
      <c r="M11" s="404"/>
      <c r="N11" s="404"/>
      <c r="O11" s="404">
        <f>'Year 2'!AA24</f>
        <v>0</v>
      </c>
      <c r="P11" s="404"/>
      <c r="Q11" s="404"/>
      <c r="R11" s="404"/>
      <c r="S11" s="404"/>
      <c r="T11" s="404">
        <f>'Year 3'!AA24</f>
        <v>0</v>
      </c>
      <c r="U11" s="404"/>
      <c r="V11" s="404"/>
      <c r="W11" s="404"/>
      <c r="X11" s="404"/>
      <c r="Y11" s="404">
        <f>'Year 4'!AA24</f>
        <v>0</v>
      </c>
      <c r="Z11" s="404"/>
      <c r="AA11" s="404"/>
      <c r="AB11" s="404"/>
      <c r="AC11" s="404"/>
      <c r="AD11" s="404">
        <f>'Year 5'!AA24</f>
        <v>0</v>
      </c>
      <c r="AE11" s="404"/>
      <c r="AF11" s="404"/>
      <c r="AG11" s="404"/>
      <c r="AH11" s="405"/>
      <c r="AI11" s="406">
        <f t="shared" ref="AI11:AI19" si="0">SUM(J11:AH11)</f>
        <v>0</v>
      </c>
      <c r="AJ11" s="407"/>
      <c r="AK11" s="407"/>
      <c r="AL11" s="407"/>
      <c r="AM11" s="407"/>
      <c r="AN11" s="408"/>
    </row>
    <row r="12" spans="1:40" ht="19.5" customHeight="1" x14ac:dyDescent="0.2">
      <c r="A12" s="409" t="s">
        <v>52</v>
      </c>
      <c r="B12" s="410"/>
      <c r="C12" s="410"/>
      <c r="D12" s="410"/>
      <c r="E12" s="410"/>
      <c r="F12" s="410"/>
      <c r="G12" s="410"/>
      <c r="H12" s="410"/>
      <c r="I12" s="411"/>
      <c r="J12" s="412">
        <f>'Year 1'!AD24</f>
        <v>0</v>
      </c>
      <c r="K12" s="413"/>
      <c r="L12" s="413"/>
      <c r="M12" s="413"/>
      <c r="N12" s="413"/>
      <c r="O12" s="413">
        <f>'Year 2'!AD24</f>
        <v>0</v>
      </c>
      <c r="P12" s="413"/>
      <c r="Q12" s="413"/>
      <c r="R12" s="413"/>
      <c r="S12" s="413"/>
      <c r="T12" s="413">
        <f>'Year 3'!AD24</f>
        <v>0</v>
      </c>
      <c r="U12" s="413"/>
      <c r="V12" s="413"/>
      <c r="W12" s="413"/>
      <c r="X12" s="413"/>
      <c r="Y12" s="413">
        <f>'Year 4'!AD24</f>
        <v>0</v>
      </c>
      <c r="Z12" s="413"/>
      <c r="AA12" s="413"/>
      <c r="AB12" s="413"/>
      <c r="AC12" s="413"/>
      <c r="AD12" s="413">
        <f>'Year 5'!AD24</f>
        <v>0</v>
      </c>
      <c r="AE12" s="413"/>
      <c r="AF12" s="413"/>
      <c r="AG12" s="413"/>
      <c r="AH12" s="414"/>
      <c r="AI12" s="415">
        <f>SUM(J12:AH12)</f>
        <v>0</v>
      </c>
      <c r="AJ12" s="416"/>
      <c r="AK12" s="416"/>
      <c r="AL12" s="416"/>
      <c r="AM12" s="416"/>
      <c r="AN12" s="417"/>
    </row>
    <row r="13" spans="1:40" ht="19.5" customHeight="1" x14ac:dyDescent="0.2">
      <c r="A13" s="418" t="s">
        <v>53</v>
      </c>
      <c r="B13" s="419"/>
      <c r="C13" s="419"/>
      <c r="D13" s="419"/>
      <c r="E13" s="419"/>
      <c r="F13" s="419"/>
      <c r="G13" s="419"/>
      <c r="H13" s="419"/>
      <c r="I13" s="420"/>
      <c r="J13" s="421">
        <f>'Year 1'!$AI$27</f>
        <v>0</v>
      </c>
      <c r="K13" s="422"/>
      <c r="L13" s="422"/>
      <c r="M13" s="422"/>
      <c r="N13" s="422"/>
      <c r="O13" s="422">
        <f>'Year 2'!$AI$27</f>
        <v>0</v>
      </c>
      <c r="P13" s="422"/>
      <c r="Q13" s="422"/>
      <c r="R13" s="422"/>
      <c r="S13" s="422"/>
      <c r="T13" s="422">
        <f>'Year 3'!$AI$27</f>
        <v>0</v>
      </c>
      <c r="U13" s="422"/>
      <c r="V13" s="422"/>
      <c r="W13" s="422"/>
      <c r="X13" s="422"/>
      <c r="Y13" s="422">
        <f>'Year 4'!$AI$27</f>
        <v>0</v>
      </c>
      <c r="Z13" s="422"/>
      <c r="AA13" s="422"/>
      <c r="AB13" s="422"/>
      <c r="AC13" s="422"/>
      <c r="AD13" s="422">
        <f>'Year 5'!$AI$27</f>
        <v>0</v>
      </c>
      <c r="AE13" s="422"/>
      <c r="AF13" s="422"/>
      <c r="AG13" s="422"/>
      <c r="AH13" s="423"/>
      <c r="AI13" s="424">
        <f t="shared" si="0"/>
        <v>0</v>
      </c>
      <c r="AJ13" s="425"/>
      <c r="AK13" s="425"/>
      <c r="AL13" s="425"/>
      <c r="AM13" s="425"/>
      <c r="AN13" s="426"/>
    </row>
    <row r="14" spans="1:40" s="373" customFormat="1" ht="39.950000000000003" customHeight="1" x14ac:dyDescent="0.2">
      <c r="A14" s="427" t="s">
        <v>54</v>
      </c>
      <c r="B14" s="428"/>
      <c r="C14" s="428"/>
      <c r="D14" s="428"/>
      <c r="E14" s="428"/>
      <c r="F14" s="428"/>
      <c r="G14" s="428"/>
      <c r="H14" s="428"/>
      <c r="I14" s="429"/>
      <c r="J14" s="430">
        <f>'Year 1'!AI32</f>
        <v>0</v>
      </c>
      <c r="K14" s="431"/>
      <c r="L14" s="431"/>
      <c r="M14" s="431"/>
      <c r="N14" s="431"/>
      <c r="O14" s="431">
        <f>'Year 2'!AI32</f>
        <v>0</v>
      </c>
      <c r="P14" s="431"/>
      <c r="Q14" s="431"/>
      <c r="R14" s="431"/>
      <c r="S14" s="431"/>
      <c r="T14" s="431">
        <f>'Year 3'!AI32</f>
        <v>0</v>
      </c>
      <c r="U14" s="431"/>
      <c r="V14" s="431"/>
      <c r="W14" s="431"/>
      <c r="X14" s="431"/>
      <c r="Y14" s="431">
        <f>'Year 4'!AI32</f>
        <v>0</v>
      </c>
      <c r="Z14" s="431"/>
      <c r="AA14" s="431"/>
      <c r="AB14" s="431"/>
      <c r="AC14" s="431"/>
      <c r="AD14" s="431">
        <f>'Year 5'!AI32</f>
        <v>0</v>
      </c>
      <c r="AE14" s="431"/>
      <c r="AF14" s="431"/>
      <c r="AG14" s="431"/>
      <c r="AH14" s="432"/>
      <c r="AI14" s="433">
        <f t="shared" si="0"/>
        <v>0</v>
      </c>
      <c r="AJ14" s="434"/>
      <c r="AK14" s="434"/>
      <c r="AL14" s="434"/>
      <c r="AM14" s="434"/>
      <c r="AN14" s="435"/>
    </row>
    <row r="15" spans="1:40" s="373" customFormat="1" ht="39.950000000000003" customHeight="1" x14ac:dyDescent="0.2">
      <c r="A15" s="436" t="s">
        <v>14</v>
      </c>
      <c r="B15" s="437"/>
      <c r="C15" s="437"/>
      <c r="D15" s="437"/>
      <c r="E15" s="437"/>
      <c r="F15" s="437"/>
      <c r="G15" s="437"/>
      <c r="H15" s="437"/>
      <c r="I15" s="438"/>
      <c r="J15" s="430">
        <f>'Year 1'!AI34</f>
        <v>0</v>
      </c>
      <c r="K15" s="431"/>
      <c r="L15" s="431"/>
      <c r="M15" s="431"/>
      <c r="N15" s="431"/>
      <c r="O15" s="431">
        <f>'Year 2'!AI34</f>
        <v>0</v>
      </c>
      <c r="P15" s="431"/>
      <c r="Q15" s="431"/>
      <c r="R15" s="431"/>
      <c r="S15" s="431"/>
      <c r="T15" s="431">
        <f>'Year 3'!AI34</f>
        <v>0</v>
      </c>
      <c r="U15" s="431"/>
      <c r="V15" s="431"/>
      <c r="W15" s="431"/>
      <c r="X15" s="431"/>
      <c r="Y15" s="431">
        <f>'Year 4'!AI34</f>
        <v>0</v>
      </c>
      <c r="Z15" s="431"/>
      <c r="AA15" s="431"/>
      <c r="AB15" s="431"/>
      <c r="AC15" s="431"/>
      <c r="AD15" s="431">
        <f>'Year 5'!AI34</f>
        <v>0</v>
      </c>
      <c r="AE15" s="431"/>
      <c r="AF15" s="431"/>
      <c r="AG15" s="431"/>
      <c r="AH15" s="432"/>
      <c r="AI15" s="424">
        <f t="shared" si="0"/>
        <v>0</v>
      </c>
      <c r="AJ15" s="425"/>
      <c r="AK15" s="425"/>
      <c r="AL15" s="425"/>
      <c r="AM15" s="425"/>
      <c r="AN15" s="426"/>
    </row>
    <row r="16" spans="1:40" ht="39.950000000000003" customHeight="1" x14ac:dyDescent="0.2">
      <c r="A16" s="439" t="s">
        <v>55</v>
      </c>
      <c r="B16" s="428"/>
      <c r="C16" s="428"/>
      <c r="D16" s="428"/>
      <c r="E16" s="428"/>
      <c r="F16" s="428"/>
      <c r="G16" s="428"/>
      <c r="H16" s="428"/>
      <c r="I16" s="429"/>
      <c r="J16" s="430">
        <f>'Year 1'!AI36</f>
        <v>0</v>
      </c>
      <c r="K16" s="431"/>
      <c r="L16" s="431"/>
      <c r="M16" s="431"/>
      <c r="N16" s="431"/>
      <c r="O16" s="431">
        <f>'Year 2'!AI36</f>
        <v>0</v>
      </c>
      <c r="P16" s="431"/>
      <c r="Q16" s="431"/>
      <c r="R16" s="431"/>
      <c r="S16" s="431"/>
      <c r="T16" s="431">
        <f>'Year 3'!AI36</f>
        <v>0</v>
      </c>
      <c r="U16" s="431"/>
      <c r="V16" s="431"/>
      <c r="W16" s="431"/>
      <c r="X16" s="431"/>
      <c r="Y16" s="431">
        <f>'Year 4'!AI36</f>
        <v>0</v>
      </c>
      <c r="Z16" s="431"/>
      <c r="AA16" s="431"/>
      <c r="AB16" s="431"/>
      <c r="AC16" s="431"/>
      <c r="AD16" s="431">
        <f>'Year 5'!AI36</f>
        <v>0</v>
      </c>
      <c r="AE16" s="431"/>
      <c r="AF16" s="431"/>
      <c r="AG16" s="431"/>
      <c r="AH16" s="432"/>
      <c r="AI16" s="433">
        <f t="shared" si="0"/>
        <v>0</v>
      </c>
      <c r="AJ16" s="434"/>
      <c r="AK16" s="434"/>
      <c r="AL16" s="434"/>
      <c r="AM16" s="434"/>
      <c r="AN16" s="435"/>
    </row>
    <row r="17" spans="1:40" ht="39.950000000000003" customHeight="1" x14ac:dyDescent="0.2">
      <c r="A17" s="439" t="s">
        <v>15</v>
      </c>
      <c r="B17" s="428"/>
      <c r="C17" s="428"/>
      <c r="D17" s="428"/>
      <c r="E17" s="428"/>
      <c r="F17" s="428"/>
      <c r="G17" s="428"/>
      <c r="H17" s="428"/>
      <c r="I17" s="429"/>
      <c r="J17" s="430">
        <f>'Year 1'!AI40</f>
        <v>0</v>
      </c>
      <c r="K17" s="431"/>
      <c r="L17" s="431"/>
      <c r="M17" s="431"/>
      <c r="N17" s="431"/>
      <c r="O17" s="431">
        <f>'Year 2'!AI40</f>
        <v>0</v>
      </c>
      <c r="P17" s="431"/>
      <c r="Q17" s="431"/>
      <c r="R17" s="431"/>
      <c r="S17" s="431"/>
      <c r="T17" s="431">
        <f>'Year 3'!AI40</f>
        <v>0</v>
      </c>
      <c r="U17" s="431"/>
      <c r="V17" s="431"/>
      <c r="W17" s="431"/>
      <c r="X17" s="431"/>
      <c r="Y17" s="431">
        <f>'Year 4'!AI40</f>
        <v>0</v>
      </c>
      <c r="Z17" s="431"/>
      <c r="AA17" s="431"/>
      <c r="AB17" s="431"/>
      <c r="AC17" s="431"/>
      <c r="AD17" s="431">
        <f>'Year 5'!AI40</f>
        <v>0</v>
      </c>
      <c r="AE17" s="431"/>
      <c r="AF17" s="431"/>
      <c r="AG17" s="431"/>
      <c r="AH17" s="432"/>
      <c r="AI17" s="433">
        <f>SUM(J17:AH17)</f>
        <v>0</v>
      </c>
      <c r="AJ17" s="434"/>
      <c r="AK17" s="434"/>
      <c r="AL17" s="434"/>
      <c r="AM17" s="434"/>
      <c r="AN17" s="435"/>
    </row>
    <row r="18" spans="1:40" ht="39.950000000000003" customHeight="1" x14ac:dyDescent="0.2">
      <c r="A18" s="439" t="s">
        <v>33</v>
      </c>
      <c r="B18" s="428"/>
      <c r="C18" s="428"/>
      <c r="D18" s="428"/>
      <c r="E18" s="428"/>
      <c r="F18" s="428"/>
      <c r="G18" s="428"/>
      <c r="H18" s="428"/>
      <c r="I18" s="429"/>
      <c r="J18" s="440">
        <f>'Year 1'!AI42</f>
        <v>0</v>
      </c>
      <c r="K18" s="441"/>
      <c r="L18" s="441"/>
      <c r="M18" s="441"/>
      <c r="N18" s="441"/>
      <c r="O18" s="441">
        <f>'Year 2'!AI42</f>
        <v>0</v>
      </c>
      <c r="P18" s="441"/>
      <c r="Q18" s="441"/>
      <c r="R18" s="441"/>
      <c r="S18" s="441"/>
      <c r="T18" s="441">
        <f>'Year 3'!AI42</f>
        <v>0</v>
      </c>
      <c r="U18" s="441"/>
      <c r="V18" s="441"/>
      <c r="W18" s="441"/>
      <c r="X18" s="441"/>
      <c r="Y18" s="441">
        <f>'Year 4'!AI42</f>
        <v>0</v>
      </c>
      <c r="Z18" s="441"/>
      <c r="AA18" s="441"/>
      <c r="AB18" s="441"/>
      <c r="AC18" s="441"/>
      <c r="AD18" s="441">
        <f>'Year 5'!AI42</f>
        <v>0</v>
      </c>
      <c r="AE18" s="441"/>
      <c r="AF18" s="441"/>
      <c r="AG18" s="441"/>
      <c r="AH18" s="442"/>
      <c r="AI18" s="433">
        <f t="shared" si="0"/>
        <v>0</v>
      </c>
      <c r="AJ18" s="434"/>
      <c r="AK18" s="434"/>
      <c r="AL18" s="434"/>
      <c r="AM18" s="434"/>
      <c r="AN18" s="435"/>
    </row>
    <row r="19" spans="1:40" ht="39.950000000000003" customHeight="1" x14ac:dyDescent="0.2">
      <c r="A19" s="443" t="s">
        <v>16</v>
      </c>
      <c r="B19" s="444"/>
      <c r="C19" s="444"/>
      <c r="D19" s="444"/>
      <c r="E19" s="444"/>
      <c r="F19" s="444"/>
      <c r="G19" s="444"/>
      <c r="H19" s="444"/>
      <c r="I19" s="445"/>
      <c r="J19" s="446">
        <f>'Year 1'!AI44</f>
        <v>0</v>
      </c>
      <c r="K19" s="447"/>
      <c r="L19" s="447"/>
      <c r="M19" s="447"/>
      <c r="N19" s="447"/>
      <c r="O19" s="447">
        <f>'Year 2'!AI44</f>
        <v>0</v>
      </c>
      <c r="P19" s="447"/>
      <c r="Q19" s="447"/>
      <c r="R19" s="447"/>
      <c r="S19" s="447"/>
      <c r="T19" s="447">
        <f>'Year 3'!AI44</f>
        <v>0</v>
      </c>
      <c r="U19" s="447"/>
      <c r="V19" s="447"/>
      <c r="W19" s="447"/>
      <c r="X19" s="447"/>
      <c r="Y19" s="447">
        <f>'Year 4'!AI44</f>
        <v>0</v>
      </c>
      <c r="Z19" s="447"/>
      <c r="AA19" s="447"/>
      <c r="AB19" s="447"/>
      <c r="AC19" s="447"/>
      <c r="AD19" s="447">
        <f>'Year 5'!AI44</f>
        <v>0</v>
      </c>
      <c r="AE19" s="447"/>
      <c r="AF19" s="447"/>
      <c r="AG19" s="447"/>
      <c r="AH19" s="448"/>
      <c r="AI19" s="433">
        <f t="shared" si="0"/>
        <v>0</v>
      </c>
      <c r="AJ19" s="434"/>
      <c r="AK19" s="434"/>
      <c r="AL19" s="434"/>
      <c r="AM19" s="434"/>
      <c r="AN19" s="435"/>
    </row>
    <row r="20" spans="1:40" ht="39.950000000000003" customHeight="1" x14ac:dyDescent="0.2">
      <c r="A20" s="449" t="s">
        <v>56</v>
      </c>
      <c r="B20" s="450"/>
      <c r="C20" s="450"/>
      <c r="D20" s="450"/>
      <c r="E20" s="450"/>
      <c r="F20" s="450"/>
      <c r="G20" s="450"/>
      <c r="H20" s="450"/>
      <c r="I20" s="451"/>
      <c r="J20" s="452">
        <f>SUM(J11:N19)</f>
        <v>0</v>
      </c>
      <c r="K20" s="453"/>
      <c r="L20" s="453"/>
      <c r="M20" s="453"/>
      <c r="N20" s="453"/>
      <c r="O20" s="453">
        <f>SUM(O11:S19)</f>
        <v>0</v>
      </c>
      <c r="P20" s="453"/>
      <c r="Q20" s="453"/>
      <c r="R20" s="453"/>
      <c r="S20" s="453"/>
      <c r="T20" s="453">
        <f>SUM(T11:X19)</f>
        <v>0</v>
      </c>
      <c r="U20" s="453"/>
      <c r="V20" s="453"/>
      <c r="W20" s="453"/>
      <c r="X20" s="453"/>
      <c r="Y20" s="453">
        <f>SUM(Y11:AC19)</f>
        <v>0</v>
      </c>
      <c r="Z20" s="453"/>
      <c r="AA20" s="453"/>
      <c r="AB20" s="453"/>
      <c r="AC20" s="453"/>
      <c r="AD20" s="453">
        <f>SUM(AD11:AH19)</f>
        <v>0</v>
      </c>
      <c r="AE20" s="453"/>
      <c r="AF20" s="453"/>
      <c r="AG20" s="453"/>
      <c r="AH20" s="454"/>
      <c r="AI20" s="455">
        <f>SUM(AI11:AN19)</f>
        <v>0</v>
      </c>
      <c r="AJ20" s="456"/>
      <c r="AK20" s="456"/>
      <c r="AL20" s="456"/>
      <c r="AM20" s="456"/>
      <c r="AN20" s="457"/>
    </row>
    <row r="21" spans="1:40" s="373" customFormat="1" ht="21" customHeight="1" x14ac:dyDescent="0.2">
      <c r="A21" s="458"/>
      <c r="B21" s="459"/>
      <c r="C21" s="459"/>
      <c r="D21" s="459"/>
      <c r="E21" s="459"/>
      <c r="F21" s="459"/>
      <c r="G21" s="459"/>
      <c r="H21" s="459"/>
      <c r="I21" s="459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1"/>
      <c r="AJ21" s="461"/>
      <c r="AK21" s="461"/>
      <c r="AL21" s="461"/>
      <c r="AM21" s="461"/>
      <c r="AN21" s="461"/>
    </row>
    <row r="22" spans="1:40" s="373" customFormat="1" ht="21" customHeight="1" x14ac:dyDescent="0.2">
      <c r="A22" s="458"/>
      <c r="B22" s="459"/>
      <c r="C22" s="459"/>
      <c r="D22" s="459"/>
      <c r="E22" s="459"/>
      <c r="F22" s="459"/>
      <c r="G22" s="459"/>
      <c r="H22" s="459"/>
      <c r="I22" s="459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1"/>
      <c r="AJ22" s="461"/>
      <c r="AK22" s="461"/>
      <c r="AL22" s="461"/>
      <c r="AM22" s="461"/>
      <c r="AN22" s="461"/>
    </row>
    <row r="23" spans="1:40" ht="22.5" customHeight="1" x14ac:dyDescent="0.2">
      <c r="B23" s="462"/>
      <c r="C23" s="462"/>
      <c r="D23" s="462"/>
      <c r="E23" s="462"/>
      <c r="F23" s="462"/>
      <c r="G23" s="462"/>
      <c r="H23" s="462"/>
      <c r="I23" s="462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</row>
    <row r="24" spans="1:40" ht="18" customHeight="1" x14ac:dyDescent="0.2"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</row>
    <row r="25" spans="1:40" ht="18" customHeight="1" x14ac:dyDescent="0.2"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</row>
    <row r="26" spans="1:40" s="373" customFormat="1" ht="18" customHeight="1" x14ac:dyDescent="0.2"/>
    <row r="27" spans="1:40" s="373" customFormat="1" ht="18" customHeight="1" x14ac:dyDescent="0.2"/>
    <row r="28" spans="1:40" s="373" customFormat="1" ht="18" customHeight="1" x14ac:dyDescent="0.2"/>
    <row r="29" spans="1:40" s="373" customFormat="1" x14ac:dyDescent="0.2"/>
    <row r="30" spans="1:40" s="373" customFormat="1" x14ac:dyDescent="0.2"/>
    <row r="31" spans="1:40" s="373" customFormat="1" x14ac:dyDescent="0.2"/>
    <row r="32" spans="1:40" s="373" customFormat="1" x14ac:dyDescent="0.2">
      <c r="A32" s="463" t="s">
        <v>57</v>
      </c>
    </row>
    <row r="33" s="373" customFormat="1" x14ac:dyDescent="0.2"/>
    <row r="34" s="373" customFormat="1" x14ac:dyDescent="0.2"/>
    <row r="35" s="373" customFormat="1" x14ac:dyDescent="0.2"/>
    <row r="36" s="373" customFormat="1" x14ac:dyDescent="0.2"/>
    <row r="37" s="373" customFormat="1" x14ac:dyDescent="0.2"/>
    <row r="38" s="373" customFormat="1" x14ac:dyDescent="0.2"/>
    <row r="39" s="373" customFormat="1" x14ac:dyDescent="0.2"/>
    <row r="40" s="373" customFormat="1" x14ac:dyDescent="0.2"/>
    <row r="41" s="373" customFormat="1" x14ac:dyDescent="0.2"/>
    <row r="42" s="373" customFormat="1" x14ac:dyDescent="0.2"/>
    <row r="43" s="373" customFormat="1" x14ac:dyDescent="0.2"/>
    <row r="44" s="373" customFormat="1" x14ac:dyDescent="0.2"/>
    <row r="45" s="373" customFormat="1" x14ac:dyDescent="0.2"/>
    <row r="46" s="373" customFormat="1" x14ac:dyDescent="0.2"/>
    <row r="47" s="373" customFormat="1" x14ac:dyDescent="0.2"/>
    <row r="48" s="373" customFormat="1" x14ac:dyDescent="0.2"/>
    <row r="49" s="373" customFormat="1" x14ac:dyDescent="0.2"/>
    <row r="50" s="373" customFormat="1" x14ac:dyDescent="0.2"/>
    <row r="51" s="373" customFormat="1" x14ac:dyDescent="0.2"/>
    <row r="52" s="373" customFormat="1" x14ac:dyDescent="0.2"/>
    <row r="53" s="373" customFormat="1" x14ac:dyDescent="0.2"/>
    <row r="54" s="373" customFormat="1" x14ac:dyDescent="0.2"/>
    <row r="55" s="373" customFormat="1" x14ac:dyDescent="0.2"/>
    <row r="56" s="373" customFormat="1" x14ac:dyDescent="0.2"/>
    <row r="57" s="373" customFormat="1" x14ac:dyDescent="0.2"/>
    <row r="58" s="373" customFormat="1" x14ac:dyDescent="0.2"/>
    <row r="59" s="373" customFormat="1" x14ac:dyDescent="0.2"/>
    <row r="60" s="373" customFormat="1" x14ac:dyDescent="0.2"/>
    <row r="61" s="373" customFormat="1" x14ac:dyDescent="0.2"/>
    <row r="62" s="373" customFormat="1" x14ac:dyDescent="0.2"/>
    <row r="63" s="373" customFormat="1" x14ac:dyDescent="0.2"/>
    <row r="64" s="373" customFormat="1" x14ac:dyDescent="0.2"/>
    <row r="65" s="373" customFormat="1" x14ac:dyDescent="0.2"/>
    <row r="66" s="373" customFormat="1" x14ac:dyDescent="0.2"/>
    <row r="67" s="373" customFormat="1" x14ac:dyDescent="0.2"/>
    <row r="68" s="373" customFormat="1" x14ac:dyDescent="0.2"/>
    <row r="69" s="373" customFormat="1" x14ac:dyDescent="0.2"/>
    <row r="70" s="373" customFormat="1" x14ac:dyDescent="0.2"/>
    <row r="71" s="373" customFormat="1" x14ac:dyDescent="0.2"/>
    <row r="72" s="373" customFormat="1" x14ac:dyDescent="0.2"/>
    <row r="73" s="373" customFormat="1" x14ac:dyDescent="0.2"/>
    <row r="74" s="373" customFormat="1" x14ac:dyDescent="0.2"/>
    <row r="75" s="373" customFormat="1" x14ac:dyDescent="0.2"/>
    <row r="76" s="373" customFormat="1" x14ac:dyDescent="0.2"/>
    <row r="77" s="373" customFormat="1" x14ac:dyDescent="0.2"/>
    <row r="78" s="373" customFormat="1" x14ac:dyDescent="0.2"/>
    <row r="79" s="373" customFormat="1" x14ac:dyDescent="0.2"/>
    <row r="80" s="373" customFormat="1" x14ac:dyDescent="0.2"/>
    <row r="81" s="373" customFormat="1" x14ac:dyDescent="0.2"/>
    <row r="82" s="373" customFormat="1" x14ac:dyDescent="0.2"/>
    <row r="83" s="373" customFormat="1" x14ac:dyDescent="0.2"/>
    <row r="84" s="373" customFormat="1" x14ac:dyDescent="0.2"/>
    <row r="85" s="373" customFormat="1" x14ac:dyDescent="0.2"/>
    <row r="86" s="373" customFormat="1" x14ac:dyDescent="0.2"/>
    <row r="87" s="373" customFormat="1" x14ac:dyDescent="0.2"/>
    <row r="88" s="373" customFormat="1" x14ac:dyDescent="0.2"/>
    <row r="89" s="373" customFormat="1" x14ac:dyDescent="0.2"/>
    <row r="90" s="373" customFormat="1" x14ac:dyDescent="0.2"/>
    <row r="91" s="373" customFormat="1" x14ac:dyDescent="0.2"/>
    <row r="92" s="373" customFormat="1" x14ac:dyDescent="0.2"/>
    <row r="93" s="373" customFormat="1" x14ac:dyDescent="0.2"/>
    <row r="94" s="373" customFormat="1" x14ac:dyDescent="0.2"/>
    <row r="95" s="373" customFormat="1" x14ac:dyDescent="0.2"/>
    <row r="96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  <row r="122" s="373" customFormat="1" x14ac:dyDescent="0.2"/>
    <row r="123" s="373" customFormat="1" x14ac:dyDescent="0.2"/>
    <row r="124" s="373" customFormat="1" x14ac:dyDescent="0.2"/>
    <row r="125" s="373" customFormat="1" x14ac:dyDescent="0.2"/>
    <row r="126" s="373" customFormat="1" x14ac:dyDescent="0.2"/>
    <row r="127" s="373" customFormat="1" x14ac:dyDescent="0.2"/>
    <row r="128" s="373" customFormat="1" x14ac:dyDescent="0.2"/>
    <row r="129" s="373" customFormat="1" x14ac:dyDescent="0.2"/>
    <row r="130" s="373" customFormat="1" x14ac:dyDescent="0.2"/>
    <row r="131" s="373" customFormat="1" x14ac:dyDescent="0.2"/>
    <row r="132" s="373" customFormat="1" x14ac:dyDescent="0.2"/>
    <row r="133" s="373" customFormat="1" x14ac:dyDescent="0.2"/>
    <row r="134" s="373" customFormat="1" x14ac:dyDescent="0.2"/>
    <row r="135" s="373" customFormat="1" x14ac:dyDescent="0.2"/>
    <row r="136" s="373" customFormat="1" x14ac:dyDescent="0.2"/>
    <row r="137" s="373" customFormat="1" x14ac:dyDescent="0.2"/>
    <row r="138" s="373" customFormat="1" x14ac:dyDescent="0.2"/>
    <row r="139" s="373" customFormat="1" x14ac:dyDescent="0.2"/>
    <row r="140" s="373" customFormat="1" x14ac:dyDescent="0.2"/>
    <row r="141" s="373" customFormat="1" x14ac:dyDescent="0.2"/>
    <row r="142" s="373" customFormat="1" x14ac:dyDescent="0.2"/>
    <row r="143" s="373" customFormat="1" x14ac:dyDescent="0.2"/>
    <row r="144" s="373" customFormat="1" x14ac:dyDescent="0.2"/>
    <row r="145" s="373" customFormat="1" x14ac:dyDescent="0.2"/>
    <row r="146" s="373" customFormat="1" x14ac:dyDescent="0.2"/>
    <row r="147" s="373" customFormat="1" x14ac:dyDescent="0.2"/>
  </sheetData>
  <mergeCells count="82">
    <mergeCell ref="AI19:AN19"/>
    <mergeCell ref="A20:I20"/>
    <mergeCell ref="J20:N20"/>
    <mergeCell ref="O20:S20"/>
    <mergeCell ref="T20:X20"/>
    <mergeCell ref="Y20:AC20"/>
    <mergeCell ref="AD20:AH20"/>
    <mergeCell ref="AI20:AN20"/>
    <mergeCell ref="A19:I19"/>
    <mergeCell ref="J19:N19"/>
    <mergeCell ref="O19:S19"/>
    <mergeCell ref="T19:X19"/>
    <mergeCell ref="Y19:AC19"/>
    <mergeCell ref="AD19:AH19"/>
    <mergeCell ref="AI17:AN17"/>
    <mergeCell ref="A18:I18"/>
    <mergeCell ref="J18:N18"/>
    <mergeCell ref="O18:S18"/>
    <mergeCell ref="T18:X18"/>
    <mergeCell ref="Y18:AC18"/>
    <mergeCell ref="AD18:AH18"/>
    <mergeCell ref="AI18:AN18"/>
    <mergeCell ref="A17:I17"/>
    <mergeCell ref="J17:N17"/>
    <mergeCell ref="O17:S17"/>
    <mergeCell ref="T17:X17"/>
    <mergeCell ref="Y17:AC17"/>
    <mergeCell ref="AD17:AH17"/>
    <mergeCell ref="AI15:AN15"/>
    <mergeCell ref="A16:I16"/>
    <mergeCell ref="J16:N16"/>
    <mergeCell ref="O16:S16"/>
    <mergeCell ref="T16:X16"/>
    <mergeCell ref="Y16:AC16"/>
    <mergeCell ref="AD16:AH16"/>
    <mergeCell ref="AI16:AN16"/>
    <mergeCell ref="A15:I15"/>
    <mergeCell ref="J15:N15"/>
    <mergeCell ref="O15:S15"/>
    <mergeCell ref="T15:X15"/>
    <mergeCell ref="Y15:AC15"/>
    <mergeCell ref="AD15:AH15"/>
    <mergeCell ref="AI13:AN13"/>
    <mergeCell ref="A14:I14"/>
    <mergeCell ref="J14:N14"/>
    <mergeCell ref="O14:S14"/>
    <mergeCell ref="T14:X14"/>
    <mergeCell ref="Y14:AC14"/>
    <mergeCell ref="AD14:AH14"/>
    <mergeCell ref="AI14:AN14"/>
    <mergeCell ref="A13:I13"/>
    <mergeCell ref="J13:N13"/>
    <mergeCell ref="O13:S13"/>
    <mergeCell ref="T13:X13"/>
    <mergeCell ref="Y13:AC13"/>
    <mergeCell ref="AD13:AH13"/>
    <mergeCell ref="AI11:AN11"/>
    <mergeCell ref="A12:I12"/>
    <mergeCell ref="J12:N12"/>
    <mergeCell ref="O12:S12"/>
    <mergeCell ref="T12:X12"/>
    <mergeCell ref="Y12:AC12"/>
    <mergeCell ref="AD12:AH12"/>
    <mergeCell ref="AI12:AN12"/>
    <mergeCell ref="A11:I11"/>
    <mergeCell ref="J11:N11"/>
    <mergeCell ref="O11:S11"/>
    <mergeCell ref="T11:X11"/>
    <mergeCell ref="Y11:AC11"/>
    <mergeCell ref="AD11:AH11"/>
    <mergeCell ref="J9:N10"/>
    <mergeCell ref="O9:S10"/>
    <mergeCell ref="T9:X10"/>
    <mergeCell ref="Y9:AC10"/>
    <mergeCell ref="AD9:AH10"/>
    <mergeCell ref="AI9:AN10"/>
    <mergeCell ref="A1:AN1"/>
    <mergeCell ref="A2:AN2"/>
    <mergeCell ref="A3:AN3"/>
    <mergeCell ref="N5:U5"/>
    <mergeCell ref="Y5:AF5"/>
    <mergeCell ref="AG7:AN7"/>
  </mergeCells>
  <printOptions horizontalCentered="1"/>
  <pageMargins left="0.25" right="0.25" top="0" bottom="0" header="0" footer="0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Cumulative</vt:lpstr>
    </vt:vector>
  </TitlesOfParts>
  <Company>nick's computer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Warner, Jeffrey</cp:lastModifiedBy>
  <cp:lastPrinted>2008-11-19T16:07:25Z</cp:lastPrinted>
  <dcterms:created xsi:type="dcterms:W3CDTF">2005-08-03T03:15:39Z</dcterms:created>
  <dcterms:modified xsi:type="dcterms:W3CDTF">2017-05-31T16:33:46Z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