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05" yWindow="4815" windowWidth="12660" windowHeight="6270"/>
  </bookViews>
  <sheets>
    <sheet name="Pro Forma" sheetId="4" r:id="rId1"/>
  </sheets>
  <calcPr calcId="125725"/>
</workbook>
</file>

<file path=xl/calcChain.xml><?xml version="1.0" encoding="utf-8"?>
<calcChain xmlns="http://schemas.openxmlformats.org/spreadsheetml/2006/main">
  <c r="G65" i="4"/>
  <c r="G60"/>
  <c r="G47"/>
  <c r="G45"/>
  <c r="G44"/>
  <c r="G43"/>
  <c r="G42"/>
  <c r="E35"/>
  <c r="E25"/>
  <c r="E27" s="1"/>
  <c r="E31" s="1"/>
  <c r="G13"/>
</calcChain>
</file>

<file path=xl/sharedStrings.xml><?xml version="1.0" encoding="utf-8"?>
<sst xmlns="http://schemas.openxmlformats.org/spreadsheetml/2006/main" count="64" uniqueCount="48">
  <si>
    <t>Cost of Merchandise</t>
  </si>
  <si>
    <t>Rent</t>
  </si>
  <si>
    <t>Utilities</t>
  </si>
  <si>
    <t>Benefits</t>
  </si>
  <si>
    <t>Depreciation of Equipment</t>
  </si>
  <si>
    <t>Miscellaneous Supplies &amp; Expenses</t>
  </si>
  <si>
    <t xml:space="preserve">Administrative Overhead </t>
  </si>
  <si>
    <t>Salaries and Wages (Management &amp; Student Labor)</t>
  </si>
  <si>
    <t>Other</t>
  </si>
  <si>
    <t>Projected Cost of Sales</t>
  </si>
  <si>
    <t>Item Name</t>
  </si>
  <si>
    <t>Unit Cost</t>
  </si>
  <si>
    <t>Item A</t>
  </si>
  <si>
    <t>Item B</t>
  </si>
  <si>
    <t>Item C</t>
  </si>
  <si>
    <t>item D</t>
  </si>
  <si>
    <t>--------------</t>
  </si>
  <si>
    <t>Projected Cost of Sales.</t>
  </si>
  <si>
    <t>==========</t>
  </si>
  <si>
    <t>Projected Operating Expenses</t>
  </si>
  <si>
    <t>----------------</t>
  </si>
  <si>
    <t>Total Operating Expenses</t>
  </si>
  <si>
    <t>Prior YearOther's Surplus/Deficit</t>
  </si>
  <si>
    <t>Expansion Reserve</t>
  </si>
  <si>
    <t>Adjusted Operating Expenses</t>
  </si>
  <si>
    <t>Projected Markup Required</t>
  </si>
  <si>
    <t>Operating Costs / Cost of Merchandise</t>
  </si>
  <si>
    <t>$99,138.07 / $210,000.00</t>
  </si>
  <si>
    <t>Markup Percent</t>
  </si>
  <si>
    <t>===========</t>
  </si>
  <si>
    <t xml:space="preserve">          Sales</t>
  </si>
  <si>
    <t>Sales - A</t>
  </si>
  <si>
    <t>Sales - B</t>
  </si>
  <si>
    <t>Sales - C</t>
  </si>
  <si>
    <t>Sales - D</t>
  </si>
  <si>
    <t xml:space="preserve"> </t>
  </si>
  <si>
    <t>Total Sales</t>
  </si>
  <si>
    <t xml:space="preserve">          Expenses</t>
  </si>
  <si>
    <t>Total Expenses</t>
  </si>
  <si>
    <t>Net Income</t>
  </si>
  <si>
    <t>Less Transfer to Expansion Reserve</t>
  </si>
  <si>
    <t>Net change in operating fund balance</t>
  </si>
  <si>
    <t>Projected Units Sold *</t>
  </si>
  <si>
    <t>* Based on survey of potential customers.</t>
  </si>
  <si>
    <t>Methodology</t>
  </si>
  <si>
    <t>Operating Statement</t>
  </si>
  <si>
    <t>Projected Operating Statement</t>
  </si>
  <si>
    <t xml:space="preserve">Sample Rate Methodology and Operating Statement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</si>
</sst>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quotePrefix="1" applyNumberFormat="1"/>
    <xf numFmtId="0" fontId="0" fillId="0" borderId="0" xfId="0" quotePrefix="1"/>
    <xf numFmtId="9" fontId="0" fillId="0" borderId="0" xfId="0" applyNumberFormat="1"/>
    <xf numFmtId="3" fontId="0" fillId="0" borderId="0" xfId="0" applyNumberFormat="1"/>
    <xf numFmtId="164" fontId="2" fillId="0" borderId="0" xfId="0" applyNumberFormat="1" applyFont="1" applyAlignment="1">
      <alignment horizontal="center"/>
    </xf>
    <xf numFmtId="44" fontId="0" fillId="0" borderId="0" xfId="1" applyFont="1"/>
    <xf numFmtId="44" fontId="0" fillId="0" borderId="0" xfId="1" quotePrefix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3"/>
  <sheetViews>
    <sheetView tabSelected="1" zoomScaleNormal="100" workbookViewId="0">
      <selection activeCell="B1" sqref="B1"/>
    </sheetView>
  </sheetViews>
  <sheetFormatPr defaultRowHeight="15"/>
  <cols>
    <col min="1" max="1" width="0.28515625" customWidth="1"/>
    <col min="3" max="3" width="45.85546875" customWidth="1"/>
    <col min="5" max="5" width="12.85546875" customWidth="1"/>
    <col min="6" max="6" width="3.7109375" customWidth="1"/>
    <col min="7" max="7" width="12.5703125" bestFit="1" customWidth="1"/>
  </cols>
  <sheetData>
    <row r="1" spans="2:7">
      <c r="B1" s="1" t="s">
        <v>47</v>
      </c>
      <c r="C1" s="1"/>
    </row>
    <row r="3" spans="2:7">
      <c r="B3" s="1" t="s">
        <v>44</v>
      </c>
      <c r="C3" s="1"/>
      <c r="D3" s="1"/>
      <c r="E3" s="1"/>
      <c r="F3" s="1"/>
      <c r="G3" s="1"/>
    </row>
    <row r="5" spans="2:7">
      <c r="B5" s="1" t="s">
        <v>9</v>
      </c>
      <c r="C5" s="1"/>
      <c r="D5" s="1"/>
      <c r="E5" s="1"/>
      <c r="F5" s="1"/>
      <c r="G5" s="1"/>
    </row>
    <row r="6" spans="2:7" ht="30">
      <c r="B6" s="1"/>
      <c r="C6" s="1" t="s">
        <v>10</v>
      </c>
      <c r="D6" s="2" t="s">
        <v>11</v>
      </c>
      <c r="E6" s="3" t="s">
        <v>42</v>
      </c>
      <c r="F6" s="1"/>
      <c r="G6" s="4" t="s">
        <v>9</v>
      </c>
    </row>
    <row r="8" spans="2:7">
      <c r="B8" s="1"/>
      <c r="C8" s="1" t="s">
        <v>12</v>
      </c>
      <c r="D8" s="10">
        <v>1</v>
      </c>
      <c r="E8" s="8">
        <v>10000</v>
      </c>
      <c r="F8" s="1"/>
      <c r="G8" s="10">
        <v>10000</v>
      </c>
    </row>
    <row r="9" spans="2:7">
      <c r="B9" s="1"/>
      <c r="C9" s="1" t="s">
        <v>13</v>
      </c>
      <c r="D9" s="10">
        <v>25</v>
      </c>
      <c r="E9" s="8">
        <v>1000</v>
      </c>
      <c r="F9" s="1"/>
      <c r="G9" s="2">
        <v>25000</v>
      </c>
    </row>
    <row r="10" spans="2:7">
      <c r="B10" s="1"/>
      <c r="C10" s="1" t="s">
        <v>14</v>
      </c>
      <c r="D10" s="10">
        <v>50</v>
      </c>
      <c r="E10" s="8">
        <v>2000</v>
      </c>
      <c r="F10" s="1"/>
      <c r="G10" s="2">
        <v>100000</v>
      </c>
    </row>
    <row r="11" spans="2:7">
      <c r="B11" s="1"/>
      <c r="C11" s="1" t="s">
        <v>15</v>
      </c>
      <c r="D11" s="10">
        <v>75</v>
      </c>
      <c r="E11" s="8">
        <v>1000</v>
      </c>
      <c r="F11" s="1"/>
      <c r="G11" s="2">
        <v>75000</v>
      </c>
    </row>
    <row r="12" spans="2:7">
      <c r="B12" s="1"/>
      <c r="C12" s="1"/>
      <c r="D12" s="1"/>
      <c r="E12" s="1"/>
      <c r="F12" s="1"/>
      <c r="G12" s="5" t="s">
        <v>16</v>
      </c>
    </row>
    <row r="13" spans="2:7">
      <c r="B13" s="1"/>
      <c r="C13" s="1" t="s">
        <v>17</v>
      </c>
      <c r="D13" s="1"/>
      <c r="E13" s="1"/>
      <c r="F13" s="1"/>
      <c r="G13" s="10">
        <f>SUM(G8:G12)</f>
        <v>210000</v>
      </c>
    </row>
    <row r="14" spans="2:7">
      <c r="B14" s="1"/>
      <c r="C14" s="1"/>
      <c r="D14" s="1"/>
      <c r="E14" s="1"/>
      <c r="F14" s="1"/>
      <c r="G14" s="5" t="s">
        <v>18</v>
      </c>
    </row>
    <row r="15" spans="2:7">
      <c r="C15" s="1" t="s">
        <v>43</v>
      </c>
    </row>
    <row r="17" spans="2:7">
      <c r="B17" s="1" t="s">
        <v>19</v>
      </c>
      <c r="C17" s="1"/>
      <c r="D17" s="1"/>
      <c r="E17" s="1"/>
      <c r="F17" s="1"/>
      <c r="G17" s="1"/>
    </row>
    <row r="18" spans="2:7">
      <c r="B18" s="1"/>
      <c r="C18" s="1" t="s">
        <v>7</v>
      </c>
      <c r="D18" s="9"/>
      <c r="E18" s="10">
        <v>49750</v>
      </c>
      <c r="F18" s="1"/>
      <c r="G18" s="1"/>
    </row>
    <row r="19" spans="2:7">
      <c r="B19" s="1"/>
      <c r="C19" s="1" t="s">
        <v>3</v>
      </c>
      <c r="D19" s="9"/>
      <c r="E19" s="2">
        <v>12325.5</v>
      </c>
      <c r="F19" s="1"/>
      <c r="G19" s="1"/>
    </row>
    <row r="20" spans="2:7">
      <c r="B20" s="1"/>
      <c r="C20" s="1" t="s">
        <v>5</v>
      </c>
      <c r="D20" s="9"/>
      <c r="E20" s="2">
        <v>10000</v>
      </c>
      <c r="F20" s="1"/>
      <c r="G20" s="1"/>
    </row>
    <row r="21" spans="2:7">
      <c r="B21" s="1"/>
      <c r="C21" s="1" t="s">
        <v>1</v>
      </c>
      <c r="D21" s="9"/>
      <c r="E21" s="2">
        <v>12000</v>
      </c>
      <c r="F21" s="1"/>
      <c r="G21" s="1"/>
    </row>
    <row r="22" spans="2:7">
      <c r="B22" s="1"/>
      <c r="C22" s="1" t="s">
        <v>2</v>
      </c>
      <c r="D22" s="9"/>
      <c r="E22" s="2">
        <v>1000</v>
      </c>
      <c r="F22" s="1"/>
      <c r="G22" s="1"/>
    </row>
    <row r="23" spans="2:7">
      <c r="B23" s="1"/>
      <c r="C23" s="1" t="s">
        <v>4</v>
      </c>
      <c r="D23" s="9"/>
      <c r="E23" s="2">
        <v>1500</v>
      </c>
      <c r="F23" s="1"/>
      <c r="G23" s="1"/>
    </row>
    <row r="24" spans="2:7">
      <c r="B24" s="1"/>
      <c r="C24" s="1" t="s">
        <v>8</v>
      </c>
      <c r="D24" s="9"/>
      <c r="E24" s="2">
        <v>8658</v>
      </c>
      <c r="F24" s="1"/>
      <c r="G24" s="1"/>
    </row>
    <row r="25" spans="2:7">
      <c r="B25" s="1"/>
      <c r="C25" s="1" t="s">
        <v>6</v>
      </c>
      <c r="D25" s="9">
        <v>4.1000000000000002E-2</v>
      </c>
      <c r="E25" s="2">
        <f>SUM(E18:E24)*D25</f>
        <v>3904.5735</v>
      </c>
      <c r="F25" s="1"/>
      <c r="G25" s="1"/>
    </row>
    <row r="26" spans="2:7">
      <c r="B26" s="1"/>
      <c r="C26" s="1"/>
      <c r="D26" s="9"/>
      <c r="E26" s="2" t="s">
        <v>20</v>
      </c>
      <c r="F26" s="2"/>
      <c r="G26" s="2"/>
    </row>
    <row r="27" spans="2:7">
      <c r="B27" s="1"/>
      <c r="C27" s="1" t="s">
        <v>21</v>
      </c>
      <c r="D27" s="9"/>
      <c r="E27" s="10">
        <f>SUM(E18:E26)</f>
        <v>99138.073499999999</v>
      </c>
      <c r="F27" s="2"/>
      <c r="G27" s="2"/>
    </row>
    <row r="28" spans="2:7">
      <c r="B28" s="1"/>
      <c r="C28" s="1" t="s">
        <v>22</v>
      </c>
      <c r="D28" s="9"/>
      <c r="E28" s="2">
        <v>0</v>
      </c>
      <c r="F28" s="2"/>
      <c r="G28" s="2"/>
    </row>
    <row r="29" spans="2:7">
      <c r="B29" s="1"/>
      <c r="C29" s="1" t="s">
        <v>23</v>
      </c>
      <c r="D29" s="9"/>
      <c r="E29" s="2">
        <v>10000</v>
      </c>
      <c r="F29" s="2"/>
      <c r="G29" s="2"/>
    </row>
    <row r="30" spans="2:7">
      <c r="B30" s="1"/>
      <c r="C30" s="1"/>
      <c r="D30" s="9"/>
      <c r="E30" s="2" t="s">
        <v>20</v>
      </c>
      <c r="F30" s="2"/>
      <c r="G30" s="2"/>
    </row>
    <row r="31" spans="2:7">
      <c r="B31" s="1"/>
      <c r="C31" s="1" t="s">
        <v>24</v>
      </c>
      <c r="D31" s="9"/>
      <c r="E31" s="10">
        <f>SUM(E26:E30)</f>
        <v>109138.0735</v>
      </c>
      <c r="F31" s="2"/>
      <c r="G31" s="2"/>
    </row>
    <row r="32" spans="2:7">
      <c r="B32" s="1"/>
      <c r="C32" s="1"/>
      <c r="D32" s="9"/>
      <c r="E32" s="2" t="s">
        <v>18</v>
      </c>
      <c r="F32" s="2"/>
      <c r="G32" s="2"/>
    </row>
    <row r="33" spans="2:7">
      <c r="B33" s="1" t="s">
        <v>25</v>
      </c>
      <c r="C33" s="1"/>
      <c r="D33" s="9"/>
      <c r="E33" s="2"/>
      <c r="F33" s="2"/>
      <c r="G33" s="2"/>
    </row>
    <row r="34" spans="2:7">
      <c r="B34" s="1"/>
      <c r="C34" s="1" t="s">
        <v>26</v>
      </c>
      <c r="D34" s="9"/>
      <c r="E34" s="2" t="s">
        <v>27</v>
      </c>
      <c r="F34" s="2"/>
      <c r="G34" s="2"/>
    </row>
    <row r="35" spans="2:7">
      <c r="B35" s="1"/>
      <c r="C35" s="1" t="s">
        <v>28</v>
      </c>
      <c r="D35" s="9"/>
      <c r="E35" s="7">
        <f>E31/G13</f>
        <v>0.51970511190476187</v>
      </c>
      <c r="F35" s="1"/>
      <c r="G35" s="1"/>
    </row>
    <row r="36" spans="2:7">
      <c r="B36" s="1"/>
      <c r="C36" s="1"/>
      <c r="D36" s="1"/>
      <c r="E36" s="6" t="s">
        <v>29</v>
      </c>
      <c r="F36" s="1"/>
      <c r="G36" s="1"/>
    </row>
    <row r="38" spans="2:7" s="1" customFormat="1">
      <c r="B38" s="1" t="s">
        <v>45</v>
      </c>
    </row>
    <row r="40" spans="2:7">
      <c r="B40" s="1" t="s">
        <v>46</v>
      </c>
      <c r="C40" s="1"/>
      <c r="D40" s="1"/>
      <c r="E40" s="1"/>
      <c r="F40" s="1"/>
      <c r="G40" s="1"/>
    </row>
    <row r="41" spans="2:7">
      <c r="B41" s="1" t="s">
        <v>30</v>
      </c>
      <c r="C41" s="1"/>
      <c r="D41" s="1"/>
      <c r="E41" s="1"/>
      <c r="F41" s="1"/>
      <c r="G41" s="1"/>
    </row>
    <row r="42" spans="2:7">
      <c r="B42" s="1"/>
      <c r="C42" s="1" t="s">
        <v>31</v>
      </c>
      <c r="D42" s="1"/>
      <c r="E42" s="1"/>
      <c r="F42" s="1"/>
      <c r="G42" s="10">
        <f>G8*(1+$E$35)</f>
        <v>15197.051119047619</v>
      </c>
    </row>
    <row r="43" spans="2:7">
      <c r="B43" s="1"/>
      <c r="C43" s="1" t="s">
        <v>32</v>
      </c>
      <c r="D43" s="1"/>
      <c r="E43" s="1"/>
      <c r="F43" s="1"/>
      <c r="G43" s="2">
        <f>G9*(1+$E$35)</f>
        <v>37992.627797619047</v>
      </c>
    </row>
    <row r="44" spans="2:7">
      <c r="B44" s="1"/>
      <c r="C44" s="1" t="s">
        <v>33</v>
      </c>
      <c r="D44" s="1"/>
      <c r="E44" s="1"/>
      <c r="F44" s="1"/>
      <c r="G44" s="2">
        <f>G10*(1+$E$35)</f>
        <v>151970.51119047619</v>
      </c>
    </row>
    <row r="45" spans="2:7">
      <c r="B45" s="1"/>
      <c r="C45" s="1" t="s">
        <v>34</v>
      </c>
      <c r="D45" s="1"/>
      <c r="E45" s="1"/>
      <c r="F45" s="1"/>
      <c r="G45" s="2">
        <f>G11*(1+$E$35)</f>
        <v>113977.88339285715</v>
      </c>
    </row>
    <row r="46" spans="2:7">
      <c r="B46" s="1"/>
      <c r="C46" s="1" t="s">
        <v>35</v>
      </c>
      <c r="D46" s="1"/>
      <c r="E46" s="1"/>
      <c r="F46" s="1"/>
      <c r="G46" s="11" t="s">
        <v>16</v>
      </c>
    </row>
    <row r="47" spans="2:7">
      <c r="B47" s="1"/>
      <c r="C47" s="1" t="s">
        <v>36</v>
      </c>
      <c r="D47" s="1"/>
      <c r="E47" s="1"/>
      <c r="F47" s="1"/>
      <c r="G47" s="10">
        <f>SUM(G42:G46)</f>
        <v>319138.0735</v>
      </c>
    </row>
    <row r="48" spans="2:7">
      <c r="B48" s="1"/>
      <c r="C48" s="1"/>
      <c r="D48" s="1"/>
      <c r="E48" s="1"/>
      <c r="F48" s="1"/>
      <c r="G48" s="5"/>
    </row>
    <row r="49" spans="2:7">
      <c r="B49" s="1" t="s">
        <v>37</v>
      </c>
      <c r="C49" s="1"/>
      <c r="D49" s="1"/>
      <c r="E49" s="1"/>
      <c r="F49" s="1"/>
      <c r="G49" s="1"/>
    </row>
    <row r="50" spans="2:7">
      <c r="C50" s="1" t="s">
        <v>7</v>
      </c>
      <c r="D50" s="9"/>
      <c r="E50" s="10">
        <v>49750</v>
      </c>
      <c r="F50" s="1"/>
      <c r="G50" s="1"/>
    </row>
    <row r="51" spans="2:7">
      <c r="C51" s="1" t="s">
        <v>3</v>
      </c>
      <c r="D51" s="9"/>
      <c r="E51" s="2">
        <v>12325.5</v>
      </c>
      <c r="F51" s="1"/>
      <c r="G51" s="1"/>
    </row>
    <row r="52" spans="2:7">
      <c r="C52" s="1" t="s">
        <v>5</v>
      </c>
      <c r="D52" s="9"/>
      <c r="E52" s="2">
        <v>10000</v>
      </c>
      <c r="F52" s="1"/>
      <c r="G52" s="1"/>
    </row>
    <row r="53" spans="2:7">
      <c r="C53" s="1" t="s">
        <v>1</v>
      </c>
      <c r="D53" s="9"/>
      <c r="E53" s="2">
        <v>12000</v>
      </c>
      <c r="F53" s="1"/>
      <c r="G53" s="1"/>
    </row>
    <row r="54" spans="2:7">
      <c r="C54" s="1" t="s">
        <v>2</v>
      </c>
      <c r="D54" s="9"/>
      <c r="E54" s="2">
        <v>1000</v>
      </c>
      <c r="F54" s="1"/>
      <c r="G54" s="1"/>
    </row>
    <row r="55" spans="2:7">
      <c r="C55" s="1" t="s">
        <v>4</v>
      </c>
      <c r="D55" s="9"/>
      <c r="E55" s="2">
        <v>1500</v>
      </c>
      <c r="F55" s="1"/>
      <c r="G55" s="1"/>
    </row>
    <row r="56" spans="2:7">
      <c r="C56" s="1" t="s">
        <v>8</v>
      </c>
      <c r="D56" s="9"/>
      <c r="E56" s="2">
        <v>8658</v>
      </c>
      <c r="F56" s="1"/>
      <c r="G56" s="1"/>
    </row>
    <row r="57" spans="2:7">
      <c r="C57" s="1" t="s">
        <v>6</v>
      </c>
      <c r="D57" s="9">
        <v>4.1000000000000002E-2</v>
      </c>
      <c r="E57" s="2">
        <v>3904.5735</v>
      </c>
      <c r="F57" s="1"/>
      <c r="G57" s="1"/>
    </row>
    <row r="58" spans="2:7">
      <c r="C58" s="1" t="s">
        <v>0</v>
      </c>
      <c r="D58" s="1"/>
      <c r="E58" s="2">
        <v>210000</v>
      </c>
      <c r="F58" s="1"/>
      <c r="G58" s="1"/>
    </row>
    <row r="59" spans="2:7">
      <c r="C59" s="1"/>
      <c r="D59" s="1"/>
      <c r="E59" s="5" t="s">
        <v>16</v>
      </c>
      <c r="F59" s="1"/>
      <c r="G59" s="10"/>
    </row>
    <row r="60" spans="2:7">
      <c r="C60" s="1" t="s">
        <v>38</v>
      </c>
      <c r="D60" s="1"/>
      <c r="E60" s="1"/>
      <c r="F60" s="1"/>
      <c r="G60" s="10">
        <f>SUM(E50:E59)</f>
        <v>309138.0735</v>
      </c>
    </row>
    <row r="61" spans="2:7">
      <c r="C61" s="1"/>
      <c r="D61" s="1"/>
      <c r="E61" s="1"/>
      <c r="F61" s="1"/>
      <c r="G61" s="5" t="s">
        <v>16</v>
      </c>
    </row>
    <row r="62" spans="2:7">
      <c r="C62" s="1" t="s">
        <v>39</v>
      </c>
      <c r="D62" s="1"/>
      <c r="E62" s="1"/>
      <c r="F62" s="1"/>
      <c r="G62" s="10">
        <v>10000</v>
      </c>
    </row>
    <row r="63" spans="2:7">
      <c r="C63" s="1" t="s">
        <v>40</v>
      </c>
      <c r="D63" s="1"/>
      <c r="E63" s="1"/>
      <c r="F63" s="1"/>
      <c r="G63" s="5">
        <v>10000</v>
      </c>
    </row>
    <row r="64" spans="2:7">
      <c r="C64" s="1"/>
      <c r="D64" s="1"/>
      <c r="E64" s="1"/>
      <c r="F64" s="1"/>
      <c r="G64" s="5" t="s">
        <v>16</v>
      </c>
    </row>
    <row r="65" spans="2:7">
      <c r="C65" s="1" t="s">
        <v>41</v>
      </c>
      <c r="D65" s="1"/>
      <c r="E65" s="1"/>
      <c r="F65" s="1"/>
      <c r="G65" s="10">
        <f>G62-G63</f>
        <v>0</v>
      </c>
    </row>
    <row r="66" spans="2:7">
      <c r="G66" s="5" t="s">
        <v>18</v>
      </c>
    </row>
    <row r="68" spans="2:7">
      <c r="B68" s="1"/>
    </row>
    <row r="69" spans="2:7">
      <c r="B69" s="1"/>
    </row>
    <row r="70" spans="2:7" s="1" customFormat="1"/>
    <row r="71" spans="2:7">
      <c r="C71" s="1"/>
    </row>
    <row r="72" spans="2:7">
      <c r="C72" s="1"/>
    </row>
    <row r="74" spans="2:7">
      <c r="C74" s="1"/>
    </row>
    <row r="75" spans="2:7">
      <c r="B75" s="1"/>
    </row>
    <row r="76" spans="2:7">
      <c r="C76" s="1"/>
    </row>
    <row r="77" spans="2:7">
      <c r="C77" s="1"/>
    </row>
    <row r="79" spans="2:7">
      <c r="C79" s="1"/>
    </row>
    <row r="81" spans="2:3">
      <c r="B81" s="1"/>
    </row>
    <row r="82" spans="2:3">
      <c r="B82" s="1"/>
    </row>
    <row r="83" spans="2:3">
      <c r="C83" s="1"/>
    </row>
  </sheetData>
  <pageMargins left="0" right="0" top="0.75" bottom="0.75" header="0.3" footer="0.3"/>
  <pageSetup orientation="portrait" r:id="rId1"/>
  <headerFooter>
    <oddFooter>&amp;C&amp;Z&amp;F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jd2hughes</dc:creator>
  <cp:lastModifiedBy>Business and Financial Services</cp:lastModifiedBy>
  <cp:lastPrinted>2011-05-16T21:28:32Z</cp:lastPrinted>
  <dcterms:created xsi:type="dcterms:W3CDTF">2010-09-30T19:49:13Z</dcterms:created>
  <dcterms:modified xsi:type="dcterms:W3CDTF">2011-05-19T21:01:24Z</dcterms:modified>
</cp:coreProperties>
</file>